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5" windowWidth="12120" windowHeight="900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L44" i="1" l="1"/>
  <c r="L42" i="1" l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<sst xmlns="http://schemas.openxmlformats.org/spreadsheetml/2006/main" count="519" uniqueCount="251">
  <si>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</si>
  <si>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</si>
  <si>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</si>
  <si>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</si>
  <si>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</si>
  <si>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</si>
  <si>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</si>
  <si>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</si>
  <si>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</si>
  <si>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</si>
  <si>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</si>
  <si>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</si>
  <si>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</si>
  <si>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</si>
  <si>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</si>
  <si>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</si>
  <si>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</si>
  <si>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</si>
  <si>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</si>
  <si>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</si>
  <si>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</si>
  <si>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</si>
  <si>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</si>
  <si>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</si>
  <si>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</si>
  <si>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</si>
  <si>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</si>
  <si>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</si>
  <si>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</si>
  <si>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</si>
  <si>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</si>
  <si>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</si>
  <si>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</si>
  <si>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</si>
  <si>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</si>
  <si>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</si>
  <si>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</si>
  <si>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</si>
  <si>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</si>
  <si>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</si>
  <si>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</si>
  <si>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</si>
  <si>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</si>
  <si>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</si>
  <si>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</si>
  <si>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</si>
  <si>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</si>
  <si>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</si>
  <si>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</si>
  <si>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</si>
  <si>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</si>
  <si>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</si>
  <si>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</si>
  <si>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</si>
  <si>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</si>
  <si>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</si>
  <si>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</si>
  <si>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</si>
  <si>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</si>
  <si>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</si>
  <si>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</si>
  <si>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</si>
  <si>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</si>
  <si>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</si>
  <si>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</si>
  <si>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</si>
  <si>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</si>
  <si>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</si>
  <si>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</si>
  <si>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</si>
  <si>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</si>
  <si>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</si>
  <si>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</si>
  <si>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</si>
  <si>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</si>
  <si>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</si>
  <si>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</si>
  <si>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</si>
  <si>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</si>
  <si>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</si>
  <si>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</si>
  <si>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</si>
  <si>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</si>
  <si>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</si>
  <si>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</si>
  <si>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</si>
  <si>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</si>
  <si>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</si>
  <si>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</si>
  <si>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</si>
  <si>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</si>
  <si>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</si>
  <si>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</si>
  <si>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</si>
  <si>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</si>
  <si>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</si>
  <si>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</si>
  <si>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</si>
  <si>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</si>
  <si>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</si>
  <si>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</si>
  <si>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</si>
  <si>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</si>
  <si>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</si>
  <si>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</si>
  <si>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</si>
  <si>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</si>
  <si>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</si>
  <si>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</si>
  <si>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</si>
  <si>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</si>
  <si>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</si>
  <si>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</si>
  <si>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</si>
  <si>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</si>
  <si>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</si>
  <si>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</si>
  <si>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</si>
  <si>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</si>
  <si>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</si>
  <si>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</si>
  <si>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</si>
  <si>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</si>
  <si>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</si>
  <si>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</si>
  <si>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</si>
  <si>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</si>
  <si>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</si>
  <si>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</si>
  <si>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</si>
  <si>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</si>
  <si>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</si>
  <si>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</si>
  <si>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</si>
  <si>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</si>
  <si>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</si>
  <si>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</si>
  <si>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</si>
  <si>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</si>
  <si>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</si>
  <si>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</si>
  <si>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</si>
  <si>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</si>
  <si>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</si>
  <si>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</si>
  <si>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</si>
  <si>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</si>
  <si>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</si>
  <si>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</si>
  <si>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</si>
  <si>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</si>
  <si>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</si>
  <si>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</si>
  <si>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</si>
  <si>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</si>
  <si>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</si>
  <si>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</si>
  <si>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</si>
  <si>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</si>
  <si>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</si>
  <si>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</si>
  <si>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</si>
  <si>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</si>
  <si>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</si>
  <si>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</si>
  <si>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</si>
  <si>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</si>
  <si>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</si>
  <si>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</si>
  <si>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</si>
  <si>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</si>
  <si>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</si>
  <si>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</si>
  <si>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</si>
  <si>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</si>
  <si>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</si>
  <si>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</si>
  <si>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</si>
  <si>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</si>
  <si>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</si>
  <si>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</si>
  <si>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</si>
  <si>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</si>
  <si>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</si>
  <si>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</si>
  <si>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</si>
  <si>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</si>
  <si>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</si>
  <si>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</si>
  <si>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</si>
  <si>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</si>
  <si>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</si>
  <si>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</si>
  <si>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</si>
  <si>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</si>
  <si>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</si>
  <si>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</si>
  <si>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</si>
  <si>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</si>
  <si>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</si>
  <si>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</si>
  <si>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</si>
  <si>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</si>
  <si>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</si>
  <si>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</si>
  <si>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</si>
  <si>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</si>
  <si>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</si>
  <si>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</si>
  <si>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</si>
  <si>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</si>
  <si>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</si>
  <si>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</si>
  <si>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</si>
  <si>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</si>
  <si>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</si>
  <si>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</si>
  <si>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</si>
  <si>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</si>
  <si>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</si>
  <si>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</si>
  <si>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</si>
  <si>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</si>
  <si>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</si>
  <si>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</si>
  <si>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</si>
  <si>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</si>
  <si>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</si>
  <si>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</si>
  <si>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</si>
  <si>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</si>
  <si>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</si>
  <si>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</si>
  <si>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</si>
  <si>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</si>
  <si>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</si>
  <si>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</si>
  <si>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</si>
  <si>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</si>
  <si>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</si>
  <si>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</si>
  <si>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14</t>
  </si>
  <si>
    <t>Начальник Управления финансов</t>
  </si>
  <si>
    <t>2025 год</t>
  </si>
  <si>
    <t>2026 год</t>
  </si>
  <si>
    <t>И.В.Бандуристова</t>
  </si>
  <si>
    <t>2027 год</t>
  </si>
  <si>
    <t>на 2025 финансовый год и на плановый период 2026 и 2027 годов</t>
  </si>
  <si>
    <t>Н.И. Слепенкова</t>
  </si>
  <si>
    <t>по состоянию на 01.07.2025</t>
  </si>
  <si>
    <t>Начальник отдела бюджетного планирования и экономического анализа Управления финансов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</si>
</sst>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2" fillId="0" borderId="1" xfId="0" applyNumberFormat="1" applyFont="1" applyFill="1" applyBorder="1"/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66675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71" zoomScaleSheetLayoutView="100" workbookViewId="0">
      <selection activeCell="C75" sqref="C75"/>
    </sheetView>
  </sheetViews>
  <sheetFormatPr defaultColWidth="9.140625" defaultRowHeight="12.75" x14ac:dyDescent="0.2"/>
  <cols>
    <col min="1" max="1" width="4.42578125" style="10" customWidth="1"/>
    <col min="2" max="2" width="20.5703125" style="11" hidden="1" customWidth="1"/>
    <col min="3" max="3" width="44.28515625" style="12" customWidth="1"/>
    <col min="4" max="4" width="8.28515625" style="11" customWidth="1"/>
    <col min="5" max="5" width="8.5703125" style="11" customWidth="1"/>
    <col min="6" max="6" width="9" style="11" customWidth="1"/>
    <col min="7" max="7" width="7.85546875" style="11" customWidth="1"/>
    <col min="8" max="8" width="10.85546875" style="11" customWidth="1"/>
    <col min="9" max="9" width="9.7109375" style="11" customWidth="1"/>
    <col min="10" max="10" width="6.7109375" style="11" customWidth="1"/>
    <col min="11" max="11" width="12.140625" style="11" customWidth="1"/>
    <col min="12" max="12" width="20.7109375" style="10" customWidth="1"/>
    <col min="13" max="13" width="21" style="10" customWidth="1"/>
    <col min="14" max="14" width="18.85546875" style="10" customWidth="1"/>
    <col min="15" max="15" width="3.7109375" style="10" customWidth="1"/>
    <col min="16" max="16" width="14.7109375" style="10" customWidth="1"/>
    <col min="17" max="17" width="13.42578125" style="10" bestFit="1" customWidth="1"/>
    <col min="18" max="16384" width="9.140625" style="10"/>
  </cols>
  <sheetData>
    <row r="1" spans="1:14" s="51" customFormat="1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7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7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7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7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7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7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242</v>
      </c>
      <c r="J8" s="121"/>
      <c r="K8" s="121"/>
      <c r="L8" s="121"/>
      <c r="M8" s="121"/>
      <c r="N8" s="121"/>
    </row>
    <row r="9" spans="1:14" s="51" customFormat="1" ht="13.7" customHeight="1" x14ac:dyDescent="0.25">
      <c r="A9" s="8"/>
      <c r="B9" s="63"/>
      <c r="C9" s="64"/>
      <c r="D9" s="64"/>
      <c r="E9" s="64"/>
      <c r="F9" s="64"/>
      <c r="G9" s="64"/>
      <c r="H9" s="121" t="s">
        <v>245</v>
      </c>
      <c r="I9" s="121"/>
      <c r="J9" s="121"/>
      <c r="K9" s="121"/>
      <c r="L9" s="121"/>
      <c r="M9" s="121"/>
      <c r="N9" s="121"/>
    </row>
    <row r="10" spans="1:14" s="51" customFormat="1" ht="15.7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7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45840</v>
      </c>
    </row>
    <row r="12" spans="1:14" s="51" customFormat="1" x14ac:dyDescent="0.2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7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75" x14ac:dyDescent="0.25">
      <c r="A14" s="119" t="s">
        <v>247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75" x14ac:dyDescent="0.25">
      <c r="A15" s="62"/>
      <c r="B15" s="62"/>
      <c r="C15" s="62"/>
      <c r="D15" s="62"/>
      <c r="E15" s="119" t="s">
        <v>249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7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25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246</v>
      </c>
    </row>
    <row r="21" spans="1:17" s="50" customFormat="1" ht="12.2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25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7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7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7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7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7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7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7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7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7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7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7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7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3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7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50609867.920000017</v>
      </c>
      <c r="N37" s="90">
        <f>0+N43+N48-N45-N50</f>
        <v>133168554.36000001</v>
      </c>
    </row>
    <row r="38" spans="1:16" s="50" customFormat="1" ht="15.7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7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4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73009867.920000017</v>
      </c>
      <c r="N41" s="104">
        <f>N42-N44</f>
        <v>155568554.36000001</v>
      </c>
    </row>
    <row r="42" spans="1:16" s="51" customFormat="1" ht="47.25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286751330.82999998</v>
      </c>
      <c r="M42" s="109">
        <v>359761198.75</v>
      </c>
      <c r="N42" s="109">
        <v>515329753.11000001</v>
      </c>
    </row>
    <row r="43" spans="1:16" s="51" customFormat="1" ht="47.25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241</v>
      </c>
      <c r="J43" s="108" t="s">
        <v>36</v>
      </c>
      <c r="K43" s="108" t="s">
        <v>41</v>
      </c>
      <c r="L43" s="109">
        <v>286751330.82999998</v>
      </c>
      <c r="M43" s="109">
        <v>359761198.75</v>
      </c>
      <c r="N43" s="109">
        <v>515329753.11000001</v>
      </c>
      <c r="P43" s="58"/>
    </row>
    <row r="44" spans="1:16" s="51" customFormat="1" ht="47.25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v>286751330.82999998</v>
      </c>
      <c r="N44" s="109">
        <v>359761198.75</v>
      </c>
    </row>
    <row r="45" spans="1:16" s="51" customFormat="1" ht="47.25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241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359761198.75</v>
      </c>
      <c r="P45" s="58"/>
    </row>
    <row r="46" spans="1:16" s="57" customFormat="1" ht="47.25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3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3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241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75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3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241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121155841.19999981</v>
      </c>
      <c r="N51" s="112">
        <f>(N52-N56)*(-1)</f>
        <v>102962066.28684235</v>
      </c>
      <c r="P51" s="59"/>
      <c r="Q51" s="59"/>
    </row>
    <row r="52" spans="1:17" s="51" customFormat="1" ht="15.7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v>4134275030.54</v>
      </c>
      <c r="M52" s="109">
        <v>4573951478.1599998</v>
      </c>
      <c r="N52" s="109">
        <v>4648192554.3899994</v>
      </c>
      <c r="P52" s="58"/>
    </row>
    <row r="53" spans="1:17" s="51" customFormat="1" ht="31.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v>4134275030.54</v>
      </c>
      <c r="M53" s="109">
        <v>4573951478.1599998</v>
      </c>
      <c r="N53" s="109">
        <v>4648192554.3899994</v>
      </c>
    </row>
    <row r="54" spans="1:17" s="51" customFormat="1" ht="31.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40">
        <v>4134275030.54</v>
      </c>
      <c r="M54" s="140">
        <v>4573951478.1599998</v>
      </c>
      <c r="N54" s="140">
        <v>4648192554.3899994</v>
      </c>
    </row>
    <row r="55" spans="1:17" s="51" customFormat="1" ht="31.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241</v>
      </c>
      <c r="J55" s="108" t="s">
        <v>36</v>
      </c>
      <c r="K55" s="108" t="s">
        <v>76</v>
      </c>
      <c r="L55" s="109">
        <v>4134275030.54</v>
      </c>
      <c r="M55" s="109">
        <v>4573951478.1599998</v>
      </c>
      <c r="N55" s="109">
        <v>4648192554.3899994</v>
      </c>
      <c r="P55" s="58"/>
    </row>
    <row r="56" spans="1:17" s="51" customFormat="1" ht="15.7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v>4283991726.52</v>
      </c>
      <c r="M56" s="109">
        <v>4695107319.3599997</v>
      </c>
      <c r="N56" s="109">
        <v>4751154620.6768417</v>
      </c>
    </row>
    <row r="57" spans="1:17" s="51" customFormat="1" ht="31.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v>4283991726.52</v>
      </c>
      <c r="M57" s="109">
        <v>4695107319.3599997</v>
      </c>
      <c r="N57" s="109">
        <v>4751154620.6768417</v>
      </c>
    </row>
    <row r="58" spans="1:17" s="51" customFormat="1" ht="31.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v>4283991726.52</v>
      </c>
      <c r="M58" s="109">
        <v>4695107319.3599997</v>
      </c>
      <c r="N58" s="109">
        <v>4751154620.6768417</v>
      </c>
    </row>
    <row r="59" spans="1:17" s="51" customFormat="1" ht="31.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241</v>
      </c>
      <c r="J59" s="108" t="s">
        <v>36</v>
      </c>
      <c r="K59" s="108" t="s">
        <v>89</v>
      </c>
      <c r="L59" s="109">
        <v>4283991726.52</v>
      </c>
      <c r="M59" s="109">
        <v>4695107319.3599997</v>
      </c>
      <c r="N59" s="109">
        <v>4751154620.6768417</v>
      </c>
      <c r="P59" s="58"/>
    </row>
    <row r="60" spans="1:17" s="57" customFormat="1" ht="31.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1">M68</f>
        <v>0</v>
      </c>
      <c r="N60" s="104">
        <f t="shared" si="1"/>
        <v>0</v>
      </c>
    </row>
    <row r="61" spans="1:17" s="57" customFormat="1" ht="47.25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5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1.75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7.25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7.25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3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7.25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2">M70</f>
        <v>0</v>
      </c>
      <c r="N68" s="104">
        <f t="shared" si="2"/>
        <v>0</v>
      </c>
    </row>
    <row r="69" spans="1:15" s="51" customFormat="1" ht="63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6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3">M71</f>
        <v>0</v>
      </c>
      <c r="N70" s="109">
        <f t="shared" si="3"/>
        <v>0</v>
      </c>
    </row>
    <row r="71" spans="1:15" s="51" customFormat="1" ht="157.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241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171765709.11999983</v>
      </c>
      <c r="N72" s="104">
        <f>N41+N46+N51+N60</f>
        <v>236130620.64684236</v>
      </c>
      <c r="O72" s="51"/>
    </row>
    <row r="73" spans="1:15" s="51" customFormat="1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7.25" x14ac:dyDescent="0.25">
      <c r="B74" s="52"/>
      <c r="C74" s="116" t="s">
        <v>250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248</v>
      </c>
    </row>
    <row r="75" spans="1:15" s="51" customFormat="1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75" x14ac:dyDescent="0.2"/>
  <cols>
    <col min="1" max="1" width="5.5703125" customWidth="1"/>
    <col min="2" max="2" width="0" hidden="1" customWidth="1"/>
    <col min="3" max="3" width="23.42578125" customWidth="1"/>
    <col min="5" max="5" width="7.85546875" customWidth="1"/>
    <col min="6" max="7" width="7.42578125" customWidth="1"/>
    <col min="11" max="11" width="7.5703125" customWidth="1"/>
  </cols>
  <sheetData>
    <row r="1" spans="1:14" x14ac:dyDescent="0.2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7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x14ac:dyDescent="0.2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x14ac:dyDescent="0.2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idden="1" x14ac:dyDescent="0.2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" customHeight="1" x14ac:dyDescent="0.2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50000000000003" customHeight="1" x14ac:dyDescent="0.2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" customHeight="1" x14ac:dyDescent="0.2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" customHeight="1" x14ac:dyDescent="0.2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9999999999999" customHeight="1" x14ac:dyDescent="0.2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50000000000003" hidden="1" customHeight="1" x14ac:dyDescent="0.2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Слепенкова Надежда Игоревна</cp:lastModifiedBy>
  <cp:lastPrinted>2025-07-02T07:07:23Z</cp:lastPrinted>
  <dcterms:created xsi:type="dcterms:W3CDTF">2007-10-04T11:42:06Z</dcterms:created>
  <dcterms:modified xsi:type="dcterms:W3CDTF">2025-07-02T07:07:26Z</dcterms:modified>
</cp:coreProperties>
</file>