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240" yWindow="300" windowWidth="12120" windowHeight="8655"/>
  </bookViews>
  <sheets>
    <sheet name="Прогр_окон" sheetId="9" r:id="rId1"/>
  </sheets>
  <definedNames>
    <definedName name="_xlnm.Print_Area" localSheetId="0">Прогр_окон!$A$1:$G$36</definedName>
  </definedNames>
  <calcPr calcId="125725"/>
</workbook>
</file>

<file path=xl/calcChain.xml><?xml version="1.0" encoding="utf-8"?>
<calcChain xmlns="http://schemas.openxmlformats.org/spreadsheetml/2006/main">
  <c r="F19" i="9"/>
  <c r="D28"/>
  <c r="D24" l="1"/>
  <c r="B23" l="1"/>
  <c r="B20" s="1"/>
  <c r="F20" l="1"/>
  <c r="D20"/>
  <c r="F24" l="1"/>
  <c r="B24" l="1"/>
  <c r="B19" l="1"/>
  <c r="D19"/>
  <c r="F29" l="1"/>
  <c r="F18" s="1"/>
  <c r="D29"/>
  <c r="D18" l="1"/>
  <c r="B29"/>
  <c r="B18" s="1"/>
  <c r="F17" l="1"/>
  <c r="D17"/>
  <c r="D25"/>
  <c r="B17"/>
  <c r="B25"/>
</calcChain>
</file>

<file path=xl/sharedStrings.xml><?xml version="1.0" encoding="utf-8"?>
<sst xmlns="http://schemas.openxmlformats.org/spreadsheetml/2006/main" count="36" uniqueCount="28">
  <si>
    <t>Виды заимствований</t>
  </si>
  <si>
    <t>ИТОГО:</t>
  </si>
  <si>
    <t>Программа</t>
  </si>
  <si>
    <t>Внутренние заимствования (привлечение/погашение)</t>
  </si>
  <si>
    <t>муниципальных внутренних заимствований</t>
  </si>
  <si>
    <t>Кредитные соглашения и договоры</t>
  </si>
  <si>
    <t>Кредиты кредитных организаций в валюте Российской Федерации</t>
  </si>
  <si>
    <t>к решению Совета депутатов города Апатиты</t>
  </si>
  <si>
    <t>(рублей)</t>
  </si>
  <si>
    <t>Предельный срок погашения***</t>
  </si>
  <si>
    <t>Бюджетные кредиты из других бюджетов бюджетной системы Российской Федерации</t>
  </si>
  <si>
    <t>Привлечение муниципальными округами кредитов от кредитных организаций в валюте Российской Федерации*</t>
  </si>
  <si>
    <t>Погашение муниципальными округами кредитов от кредитных организаций в валюте Российской Федерации**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</si>
  <si>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</si>
  <si>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</si>
  <si>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* Привлечение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</si>
  <si>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** Погашение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</si>
  <si>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2025 год</t>
  </si>
  <si>
    <t>2026 год</t>
  </si>
  <si>
    <t>в том числе:</t>
  </si>
  <si>
    <t>города Апатиты на 2025 год и на плановый период 2026 и 2027 годов</t>
  </si>
  <si>
    <t>2027 год</t>
  </si>
  <si>
    <t>от ___._____2025 № ____</t>
  </si>
  <si>
    <t>"О городском бюджете на 2025 год и на плановый период 2026 и 2027 годов"</t>
  </si>
  <si>
    <t>от 17.12.2024 № 60</t>
  </si>
  <si>
    <t>"Приложение № 7</t>
  </si>
  <si>
    <t>Приложение № 6</t>
  </si>
  <si>
    <t>***Предельный срок погашения отражен:
- по кредитам, привлекаемым в кредитных организациях, в соответствии с заключенными муниципальными контрактами;
- по бюджетным кредитам, предоставленным на погашение муниципальных долговых обязательств в виде обязательств по бюджетным кредитам и кредитам, полученным муниципальным образованием от кредитных организаций, в соответствии с заключенным договором о предоставлении бюджетного кредита".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</si>
</sst>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1"/>
      <name val="Calibri"/>
      <family val="2"/>
    </font>
    <font>
      <sz val="10"/>
      <name val="Arial Cyr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>
      <alignment horizontal="right"/>
    </xf>
    <xf numFmtId="0" fontId="2" fillId="0" borderId="0"/>
    <xf numFmtId="0" fontId="1" fillId="0" borderId="0"/>
    <xf numFmtId="0" fontId="3" fillId="0" borderId="0"/>
    <xf numFmtId="0" fontId="3" fillId="0" borderId="0">
      <alignment horizontal="right"/>
    </xf>
    <xf numFmtId="0" fontId="3" fillId="0" borderId="0"/>
  </cellStyleXfs>
  <cellXfs count="55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Protection="1">
      <protection locked="0"/>
    </xf>
    <xf numFmtId="0" fontId="4" fillId="0" borderId="0" xfId="0" applyFont="1" applyAlignment="1">
      <alignment horizontal="center" vertical="center"/>
    </xf>
    <xf numFmtId="0" fontId="4" fillId="2" borderId="0" xfId="0" applyFont="1" applyFill="1"/>
    <xf numFmtId="164" fontId="4" fillId="0" borderId="0" xfId="0" applyNumberFormat="1" applyFont="1" applyFill="1" applyAlignment="1">
      <alignment horizontal="right"/>
    </xf>
    <xf numFmtId="4" fontId="4" fillId="0" borderId="0" xfId="0" applyNumberFormat="1" applyFont="1" applyFill="1"/>
    <xf numFmtId="49" fontId="4" fillId="0" borderId="0" xfId="0" applyNumberFormat="1" applyFont="1" applyFill="1" applyAlignment="1">
      <alignment horizontal="left" vertical="top" wrapText="1" indent="1"/>
    </xf>
    <xf numFmtId="49" fontId="5" fillId="0" borderId="0" xfId="0" applyNumberFormat="1" applyFont="1" applyFill="1" applyAlignment="1">
      <alignment vertical="top" wrapText="1"/>
    </xf>
    <xf numFmtId="164" fontId="5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right" vertical="top"/>
    </xf>
    <xf numFmtId="49" fontId="4" fillId="0" borderId="0" xfId="0" applyNumberFormat="1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/>
    <xf numFmtId="0" fontId="6" fillId="0" borderId="0" xfId="0" applyFont="1" applyFill="1"/>
    <xf numFmtId="0" fontId="6" fillId="0" borderId="0" xfId="0" applyFont="1"/>
    <xf numFmtId="0" fontId="6" fillId="0" borderId="0" xfId="2" applyFont="1" applyFill="1"/>
    <xf numFmtId="0" fontId="6" fillId="0" borderId="0" xfId="6" applyFont="1" applyFill="1"/>
    <xf numFmtId="0" fontId="6" fillId="0" borderId="0" xfId="2" applyFont="1" applyFill="1" applyAlignment="1">
      <alignment horizontal="center"/>
    </xf>
    <xf numFmtId="0" fontId="6" fillId="0" borderId="0" xfId="5" applyFont="1" applyFill="1" applyAlignment="1"/>
    <xf numFmtId="0" fontId="6" fillId="0" borderId="0" xfId="5" applyFont="1" applyFill="1" applyAlignment="1">
      <alignment horizontal="center"/>
    </xf>
    <xf numFmtId="0" fontId="6" fillId="2" borderId="0" xfId="3" applyNumberFormat="1" applyFont="1" applyFill="1" applyBorder="1" applyAlignment="1" applyProtection="1">
      <alignment horizontal="right"/>
    </xf>
    <xf numFmtId="0" fontId="6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NumberFormat="1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6" fillId="0" borderId="1" xfId="0" applyNumberFormat="1" applyFont="1" applyFill="1" applyBorder="1" applyAlignment="1">
      <alignment horizontal="left" wrapText="1"/>
    </xf>
    <xf numFmtId="14" fontId="6" fillId="0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wrapText="1"/>
    </xf>
    <xf numFmtId="0" fontId="6" fillId="0" borderId="0" xfId="0" applyFont="1" applyFill="1" applyAlignment="1">
      <alignment horizontal="left" vertical="top" wrapText="1" indent="1"/>
    </xf>
    <xf numFmtId="164" fontId="6" fillId="0" borderId="0" xfId="0" applyNumberFormat="1" applyFont="1" applyFill="1" applyAlignment="1">
      <alignment horizontal="right"/>
    </xf>
    <xf numFmtId="4" fontId="6" fillId="0" borderId="0" xfId="0" applyNumberFormat="1" applyFont="1" applyFill="1"/>
    <xf numFmtId="4" fontId="7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10" fillId="2" borderId="0" xfId="2" applyNumberFormat="1" applyFont="1" applyFill="1" applyAlignment="1">
      <alignment horizontal="right"/>
    </xf>
    <xf numFmtId="0" fontId="10" fillId="0" borderId="0" xfId="0" applyFont="1" applyAlignment="1">
      <alignment horizontal="right"/>
    </xf>
    <xf numFmtId="0" fontId="6" fillId="0" borderId="0" xfId="0" applyNumberFormat="1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6" fillId="0" borderId="0" xfId="0" applyNumberFormat="1" applyFont="1" applyFill="1" applyAlignment="1">
      <alignment horizontal="left" vertical="center" wrapText="1"/>
    </xf>
    <xf numFmtId="0" fontId="10" fillId="0" borderId="0" xfId="0" applyFont="1" applyFill="1"/>
    <xf numFmtId="0" fontId="10" fillId="0" borderId="0" xfId="3" applyFont="1" applyFill="1" applyBorder="1" applyAlignment="1">
      <alignment horizontal="right"/>
    </xf>
  </cellXfs>
  <cellStyles count="7">
    <cellStyle name="dtrow" xfId="1"/>
    <cellStyle name="dtrow 2" xfId="5"/>
    <cellStyle name="Обычный" xfId="0" builtinId="0"/>
    <cellStyle name="Обычный 2" xfId="2"/>
    <cellStyle name="Обычный 26" xfId="6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69"/>
  <sheetViews>
    <sheetView tabSelected="1" view="pageLayout" zoomScaleNormal="82" zoomScaleSheetLayoutView="100" workbookViewId="0">
      <selection activeCell="A13" sqref="A13:G13"/>
    </sheetView>
  </sheetViews>
  <sheetFormatPr defaultColWidth="9.140625" defaultRowHeight="15"/>
  <cols>
    <col min="1" max="1" width="58.28515625" style="1" customWidth="1"/>
    <col min="2" max="2" width="15.85546875" style="1" customWidth="1"/>
    <col min="3" max="3" width="17" style="1" customWidth="1"/>
    <col min="4" max="4" width="15.7109375" style="1" customWidth="1"/>
    <col min="5" max="5" width="16.28515625" style="1" customWidth="1"/>
    <col min="6" max="6" width="17" style="1" customWidth="1"/>
    <col min="7" max="7" width="16.140625" style="1" customWidth="1"/>
    <col min="8" max="8" width="3.28515625" style="2" customWidth="1"/>
    <col min="9" max="16384" width="9.140625" style="2"/>
  </cols>
  <sheetData>
    <row r="1" spans="1:9">
      <c r="E1" s="53"/>
      <c r="F1" s="53"/>
      <c r="G1" s="54" t="s">
        <v>26</v>
      </c>
    </row>
    <row r="2" spans="1:9">
      <c r="E2" s="53"/>
      <c r="F2" s="53"/>
      <c r="G2" s="54" t="s">
        <v>7</v>
      </c>
    </row>
    <row r="3" spans="1:9">
      <c r="E3" s="53"/>
      <c r="F3" s="53"/>
      <c r="G3" s="54" t="s">
        <v>22</v>
      </c>
    </row>
    <row r="4" spans="1:9">
      <c r="E4" s="53"/>
      <c r="F4" s="53"/>
      <c r="G4" s="53"/>
    </row>
    <row r="5" spans="1:9">
      <c r="E5" s="53"/>
      <c r="F5" s="53"/>
      <c r="G5" s="47" t="s">
        <v>25</v>
      </c>
    </row>
    <row r="6" spans="1:9">
      <c r="E6" s="53"/>
      <c r="F6" s="53"/>
      <c r="G6" s="47" t="s">
        <v>7</v>
      </c>
    </row>
    <row r="7" spans="1:9">
      <c r="E7" s="53"/>
      <c r="F7" s="53"/>
      <c r="G7" s="48" t="s">
        <v>23</v>
      </c>
    </row>
    <row r="8" spans="1:9">
      <c r="E8" s="53"/>
      <c r="F8" s="53"/>
      <c r="G8" s="49" t="s">
        <v>24</v>
      </c>
    </row>
    <row r="9" spans="1:9">
      <c r="E9" s="53"/>
      <c r="F9" s="53"/>
      <c r="G9" s="53"/>
    </row>
    <row r="10" spans="1:9">
      <c r="A10" s="19"/>
      <c r="B10" s="19"/>
      <c r="C10" s="23"/>
      <c r="D10" s="21"/>
      <c r="E10" s="24"/>
      <c r="F10" s="25"/>
      <c r="G10" s="22"/>
      <c r="H10" s="26"/>
      <c r="I10" s="3"/>
    </row>
    <row r="11" spans="1:9" ht="15.75">
      <c r="A11" s="51" t="s">
        <v>2</v>
      </c>
      <c r="B11" s="51"/>
      <c r="C11" s="51"/>
      <c r="D11" s="51"/>
      <c r="E11" s="51"/>
      <c r="F11" s="51"/>
      <c r="G11" s="51"/>
      <c r="H11" s="20"/>
    </row>
    <row r="12" spans="1:9" ht="15.75">
      <c r="A12" s="51" t="s">
        <v>4</v>
      </c>
      <c r="B12" s="51"/>
      <c r="C12" s="51"/>
      <c r="D12" s="51"/>
      <c r="E12" s="51"/>
      <c r="F12" s="51"/>
      <c r="G12" s="51"/>
      <c r="H12" s="20"/>
    </row>
    <row r="13" spans="1:9" ht="15.75">
      <c r="A13" s="51" t="s">
        <v>20</v>
      </c>
      <c r="B13" s="51"/>
      <c r="C13" s="51"/>
      <c r="D13" s="51"/>
      <c r="E13" s="51"/>
      <c r="F13" s="51"/>
      <c r="G13" s="51"/>
      <c r="H13" s="20"/>
    </row>
    <row r="14" spans="1:9">
      <c r="A14" s="19"/>
      <c r="B14" s="19"/>
      <c r="C14" s="19"/>
      <c r="D14" s="19"/>
      <c r="E14" s="19"/>
      <c r="F14" s="19"/>
      <c r="G14" s="19"/>
      <c r="H14" s="20"/>
    </row>
    <row r="15" spans="1:9">
      <c r="A15" s="19"/>
      <c r="B15" s="19"/>
      <c r="C15" s="19"/>
      <c r="D15" s="19"/>
      <c r="E15" s="19"/>
      <c r="F15" s="19"/>
      <c r="G15" s="27" t="s">
        <v>8</v>
      </c>
      <c r="H15" s="20"/>
    </row>
    <row r="16" spans="1:9" s="4" customFormat="1" ht="39.4" customHeight="1">
      <c r="A16" s="28" t="s">
        <v>0</v>
      </c>
      <c r="B16" s="28" t="s">
        <v>17</v>
      </c>
      <c r="C16" s="28" t="s">
        <v>9</v>
      </c>
      <c r="D16" s="28" t="s">
        <v>18</v>
      </c>
      <c r="E16" s="28" t="s">
        <v>9</v>
      </c>
      <c r="F16" s="28" t="s">
        <v>21</v>
      </c>
      <c r="G16" s="28" t="s">
        <v>9</v>
      </c>
      <c r="H16" s="29"/>
    </row>
    <row r="17" spans="1:8" ht="19.5" customHeight="1">
      <c r="A17" s="30" t="s">
        <v>3</v>
      </c>
      <c r="B17" s="31">
        <f>B18</f>
        <v>17351330.829999983</v>
      </c>
      <c r="C17" s="31"/>
      <c r="D17" s="31">
        <f>D18</f>
        <v>50609867.920000017</v>
      </c>
      <c r="E17" s="31"/>
      <c r="F17" s="45">
        <f>F18</f>
        <v>133168554.36000001</v>
      </c>
      <c r="G17" s="31"/>
      <c r="H17" s="20"/>
    </row>
    <row r="18" spans="1:8" ht="18.75" customHeight="1">
      <c r="A18" s="32" t="s">
        <v>5</v>
      </c>
      <c r="B18" s="31">
        <f>B19+B29</f>
        <v>17351330.829999983</v>
      </c>
      <c r="C18" s="31"/>
      <c r="D18" s="31">
        <f>D19+D29</f>
        <v>50609867.920000017</v>
      </c>
      <c r="E18" s="31"/>
      <c r="F18" s="45">
        <f>F19+F29</f>
        <v>133168554.36000001</v>
      </c>
      <c r="G18" s="31"/>
      <c r="H18" s="20"/>
    </row>
    <row r="19" spans="1:8" s="5" customFormat="1" ht="26.25">
      <c r="A19" s="33" t="s">
        <v>6</v>
      </c>
      <c r="B19" s="31">
        <f>B20-B24</f>
        <v>39751330.829999983</v>
      </c>
      <c r="C19" s="34"/>
      <c r="D19" s="31">
        <f>D20-D24</f>
        <v>73009867.920000017</v>
      </c>
      <c r="E19" s="34"/>
      <c r="F19" s="45">
        <f>F20-F24</f>
        <v>155568554.36000001</v>
      </c>
      <c r="G19" s="34"/>
      <c r="H19" s="35"/>
    </row>
    <row r="20" spans="1:8" s="5" customFormat="1" ht="26.25">
      <c r="A20" s="36" t="s">
        <v>11</v>
      </c>
      <c r="B20" s="34">
        <f>B21+B22+B23</f>
        <v>286751330.82999998</v>
      </c>
      <c r="C20" s="37"/>
      <c r="D20" s="34">
        <f>D21+D22</f>
        <v>359761198.75</v>
      </c>
      <c r="E20" s="37"/>
      <c r="F20" s="46">
        <f>F21+F22</f>
        <v>515329753.11000001</v>
      </c>
      <c r="G20" s="37"/>
      <c r="H20" s="35"/>
    </row>
    <row r="21" spans="1:8" s="5" customFormat="1" ht="26.25">
      <c r="A21" s="36" t="s">
        <v>11</v>
      </c>
      <c r="B21" s="34">
        <v>136000000</v>
      </c>
      <c r="C21" s="37">
        <v>45772</v>
      </c>
      <c r="D21" s="34">
        <v>111000000</v>
      </c>
      <c r="E21" s="37">
        <v>46112</v>
      </c>
      <c r="F21" s="46">
        <v>515329753.11000001</v>
      </c>
      <c r="G21" s="37"/>
      <c r="H21" s="35"/>
    </row>
    <row r="22" spans="1:8" s="5" customFormat="1" ht="26.25">
      <c r="A22" s="36" t="s">
        <v>11</v>
      </c>
      <c r="B22" s="34">
        <v>111000000</v>
      </c>
      <c r="C22" s="37">
        <v>46112</v>
      </c>
      <c r="D22" s="34">
        <v>248761198.75</v>
      </c>
      <c r="E22" s="37"/>
      <c r="F22" s="46">
        <v>0</v>
      </c>
      <c r="G22" s="37"/>
      <c r="H22" s="35"/>
    </row>
    <row r="23" spans="1:8" s="5" customFormat="1" ht="26.25">
      <c r="A23" s="36" t="s">
        <v>11</v>
      </c>
      <c r="B23" s="34">
        <f>286751330.83-247000000</f>
        <v>39751330.829999983</v>
      </c>
      <c r="C23" s="37"/>
      <c r="D23" s="34">
        <v>0</v>
      </c>
      <c r="E23" s="37"/>
      <c r="F23" s="46">
        <v>0</v>
      </c>
      <c r="G23" s="37"/>
      <c r="H23" s="35"/>
    </row>
    <row r="24" spans="1:8" ht="26.25">
      <c r="A24" s="36" t="s">
        <v>12</v>
      </c>
      <c r="B24" s="34">
        <f>B27+B28</f>
        <v>247000000</v>
      </c>
      <c r="C24" s="34"/>
      <c r="D24" s="34">
        <f>D27+D28</f>
        <v>286751330.82999998</v>
      </c>
      <c r="E24" s="34"/>
      <c r="F24" s="34">
        <f t="shared" ref="F24" si="0">F27+F28</f>
        <v>359761198.75</v>
      </c>
      <c r="G24" s="38"/>
      <c r="H24" s="20"/>
    </row>
    <row r="25" spans="1:8" ht="15.75" hidden="1" customHeight="1">
      <c r="A25" s="39" t="s">
        <v>1</v>
      </c>
      <c r="B25" s="31">
        <f>B18</f>
        <v>17351330.829999983</v>
      </c>
      <c r="C25" s="34"/>
      <c r="D25" s="31">
        <f>D18</f>
        <v>50609867.920000017</v>
      </c>
      <c r="E25" s="34"/>
      <c r="F25" s="40">
        <v>370497000</v>
      </c>
      <c r="G25" s="34"/>
      <c r="H25" s="20"/>
    </row>
    <row r="26" spans="1:8" ht="15.75" customHeight="1">
      <c r="A26" s="41" t="s">
        <v>19</v>
      </c>
      <c r="B26" s="31"/>
      <c r="C26" s="34"/>
      <c r="D26" s="31"/>
      <c r="E26" s="34"/>
      <c r="F26" s="40"/>
      <c r="G26" s="34"/>
      <c r="H26" s="20"/>
    </row>
    <row r="27" spans="1:8" ht="26.25">
      <c r="A27" s="41" t="s">
        <v>12</v>
      </c>
      <c r="B27" s="34">
        <v>136000000</v>
      </c>
      <c r="C27" s="37">
        <v>45772</v>
      </c>
      <c r="D27" s="34">
        <v>111000000</v>
      </c>
      <c r="E27" s="37">
        <v>46112</v>
      </c>
      <c r="F27" s="34">
        <v>359761198.75</v>
      </c>
      <c r="G27" s="34"/>
      <c r="H27" s="20"/>
    </row>
    <row r="28" spans="1:8" ht="26.25">
      <c r="A28" s="41" t="s">
        <v>12</v>
      </c>
      <c r="B28" s="34">
        <v>111000000</v>
      </c>
      <c r="C28" s="37">
        <v>46112</v>
      </c>
      <c r="D28" s="34">
        <f>136000000+39751330.83</f>
        <v>175751330.82999998</v>
      </c>
      <c r="E28" s="34"/>
      <c r="F28" s="34">
        <v>0</v>
      </c>
      <c r="G28" s="34"/>
      <c r="H28" s="20"/>
    </row>
    <row r="29" spans="1:8" ht="29.25" customHeight="1">
      <c r="A29" s="33" t="s">
        <v>10</v>
      </c>
      <c r="B29" s="31">
        <f>B30-B31</f>
        <v>-22400000</v>
      </c>
      <c r="C29" s="31"/>
      <c r="D29" s="31">
        <f>D30-D31</f>
        <v>-22400000</v>
      </c>
      <c r="E29" s="31"/>
      <c r="F29" s="31">
        <f>F30-F31</f>
        <v>-22400000</v>
      </c>
      <c r="G29" s="34"/>
      <c r="H29" s="20"/>
    </row>
    <row r="30" spans="1:8" ht="39">
      <c r="A30" s="36" t="s">
        <v>13</v>
      </c>
      <c r="B30" s="34">
        <v>0</v>
      </c>
      <c r="C30" s="37"/>
      <c r="D30" s="34">
        <v>0</v>
      </c>
      <c r="E30" s="34"/>
      <c r="F30" s="34">
        <v>0</v>
      </c>
      <c r="G30" s="34"/>
      <c r="H30" s="20"/>
    </row>
    <row r="31" spans="1:8" ht="39">
      <c r="A31" s="36" t="s">
        <v>14</v>
      </c>
      <c r="B31" s="34">
        <v>22400000</v>
      </c>
      <c r="C31" s="37">
        <v>45828</v>
      </c>
      <c r="D31" s="34">
        <v>22400000</v>
      </c>
      <c r="E31" s="37">
        <v>46193</v>
      </c>
      <c r="F31" s="34">
        <v>22400000</v>
      </c>
      <c r="G31" s="37">
        <v>46558</v>
      </c>
      <c r="H31" s="20"/>
    </row>
    <row r="32" spans="1:8">
      <c r="A32" s="42"/>
      <c r="B32" s="43"/>
      <c r="C32" s="43"/>
      <c r="D32" s="44"/>
      <c r="E32" s="44"/>
      <c r="F32" s="44"/>
      <c r="G32" s="44"/>
      <c r="H32" s="20"/>
    </row>
    <row r="33" spans="1:8">
      <c r="A33" s="42"/>
      <c r="B33" s="43"/>
      <c r="C33" s="43"/>
      <c r="D33" s="44"/>
      <c r="E33" s="44"/>
      <c r="F33" s="44"/>
      <c r="G33" s="44"/>
      <c r="H33" s="20"/>
    </row>
    <row r="34" spans="1:8" ht="30.4" customHeight="1">
      <c r="A34" s="52" t="s">
        <v>15</v>
      </c>
      <c r="B34" s="52"/>
      <c r="C34" s="52"/>
      <c r="D34" s="52"/>
      <c r="E34" s="52"/>
      <c r="F34" s="52"/>
      <c r="G34" s="52"/>
      <c r="H34" s="20"/>
    </row>
    <row r="35" spans="1:8" ht="30.75" customHeight="1">
      <c r="A35" s="52" t="s">
        <v>16</v>
      </c>
      <c r="B35" s="52"/>
      <c r="C35" s="52"/>
      <c r="D35" s="52"/>
      <c r="E35" s="52"/>
      <c r="F35" s="52"/>
      <c r="G35" s="52"/>
      <c r="H35" s="20"/>
    </row>
    <row r="36" spans="1:8" ht="54" customHeight="1">
      <c r="A36" s="50" t="s">
        <v>27</v>
      </c>
      <c r="B36" s="50"/>
      <c r="C36" s="50"/>
      <c r="D36" s="50"/>
      <c r="E36" s="50"/>
      <c r="F36" s="50"/>
      <c r="G36" s="50"/>
      <c r="H36" s="20"/>
    </row>
    <row r="37" spans="1:8">
      <c r="A37" s="8"/>
      <c r="B37" s="6"/>
      <c r="C37" s="6"/>
    </row>
    <row r="38" spans="1:8" ht="36.75" customHeight="1">
      <c r="B38" s="6"/>
      <c r="C38" s="6"/>
    </row>
    <row r="39" spans="1:8">
      <c r="A39" s="8"/>
      <c r="B39" s="6"/>
      <c r="C39" s="6"/>
    </row>
    <row r="40" spans="1:8">
      <c r="A40" s="8"/>
      <c r="B40" s="6"/>
      <c r="C40" s="6"/>
      <c r="G40" s="7"/>
    </row>
    <row r="41" spans="1:8">
      <c r="A41" s="8"/>
      <c r="B41" s="6"/>
      <c r="C41" s="6"/>
    </row>
    <row r="42" spans="1:8">
      <c r="A42" s="8"/>
      <c r="B42" s="6"/>
      <c r="C42" s="6"/>
      <c r="G42" s="7"/>
    </row>
    <row r="43" spans="1:8">
      <c r="A43" s="8"/>
      <c r="B43" s="6"/>
      <c r="C43" s="6"/>
      <c r="G43" s="7"/>
    </row>
    <row r="44" spans="1:8">
      <c r="A44" s="9"/>
      <c r="B44" s="10"/>
      <c r="C44" s="10"/>
      <c r="G44" s="7"/>
    </row>
    <row r="45" spans="1:8">
      <c r="A45" s="11"/>
      <c r="B45" s="12"/>
      <c r="C45" s="12"/>
      <c r="G45" s="7"/>
    </row>
    <row r="46" spans="1:8">
      <c r="A46" s="13"/>
      <c r="B46" s="14"/>
      <c r="C46" s="14"/>
    </row>
    <row r="47" spans="1:8">
      <c r="A47" s="13"/>
      <c r="B47" s="14"/>
      <c r="C47" s="14"/>
    </row>
    <row r="48" spans="1:8">
      <c r="A48" s="13"/>
      <c r="B48" s="14"/>
      <c r="C48" s="14"/>
    </row>
    <row r="49" spans="1:3">
      <c r="A49" s="13"/>
      <c r="B49" s="14"/>
      <c r="C49" s="14"/>
    </row>
    <row r="50" spans="1:3">
      <c r="A50" s="15"/>
      <c r="B50" s="14"/>
      <c r="C50" s="14"/>
    </row>
    <row r="51" spans="1:3">
      <c r="A51" s="15"/>
      <c r="B51" s="14"/>
      <c r="C51" s="14"/>
    </row>
    <row r="52" spans="1:3">
      <c r="A52" s="15"/>
      <c r="B52" s="14"/>
      <c r="C52" s="14"/>
    </row>
    <row r="53" spans="1:3">
      <c r="A53" s="15"/>
      <c r="B53" s="14"/>
      <c r="C53" s="14"/>
    </row>
    <row r="54" spans="1:3">
      <c r="A54" s="15"/>
      <c r="B54" s="14"/>
      <c r="C54" s="14"/>
    </row>
    <row r="55" spans="1:3">
      <c r="A55" s="15"/>
      <c r="B55" s="16"/>
      <c r="C55" s="16"/>
    </row>
    <row r="56" spans="1:3">
      <c r="A56" s="15"/>
      <c r="B56" s="16"/>
      <c r="C56" s="16"/>
    </row>
    <row r="57" spans="1:3">
      <c r="A57" s="15"/>
      <c r="B57" s="16"/>
      <c r="C57" s="16"/>
    </row>
    <row r="58" spans="1:3">
      <c r="A58" s="15"/>
      <c r="B58" s="16"/>
      <c r="C58" s="16"/>
    </row>
    <row r="59" spans="1:3">
      <c r="A59" s="15"/>
      <c r="B59" s="16"/>
      <c r="C59" s="16"/>
    </row>
    <row r="60" spans="1:3">
      <c r="A60" s="15"/>
      <c r="B60" s="16"/>
      <c r="C60" s="16"/>
    </row>
    <row r="61" spans="1:3">
      <c r="A61" s="15"/>
      <c r="B61" s="17"/>
      <c r="C61" s="17"/>
    </row>
    <row r="62" spans="1:3">
      <c r="A62" s="15"/>
      <c r="B62" s="17"/>
      <c r="C62" s="17"/>
    </row>
    <row r="63" spans="1:3">
      <c r="A63" s="15"/>
      <c r="B63" s="17"/>
      <c r="C63" s="17"/>
    </row>
    <row r="64" spans="1:3">
      <c r="B64" s="17"/>
      <c r="C64" s="17"/>
    </row>
    <row r="65" spans="2:3">
      <c r="B65" s="17"/>
      <c r="C65" s="17"/>
    </row>
    <row r="66" spans="2:3">
      <c r="B66" s="18"/>
      <c r="C66" s="18"/>
    </row>
    <row r="67" spans="2:3">
      <c r="B67" s="18"/>
      <c r="C67" s="18"/>
    </row>
    <row r="68" spans="2:3">
      <c r="B68" s="18"/>
      <c r="C68" s="18"/>
    </row>
    <row r="69" spans="2:3">
      <c r="B69" s="18"/>
      <c r="C69" s="18"/>
    </row>
  </sheetData>
  <mergeCells count="6">
    <mergeCell ref="A36:G36"/>
    <mergeCell ref="A11:G11"/>
    <mergeCell ref="A12:G12"/>
    <mergeCell ref="A13:G13"/>
    <mergeCell ref="A34:G34"/>
    <mergeCell ref="A35:G35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54" firstPageNumber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Прогр_окон</vt:lpstr>
      <vt:lpstr>Прогр_окон!Область_печати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Лаунер-НВ</cp:lastModifiedBy>
  <cp:lastPrinted>2025-02-11T12:07:58Z</cp:lastPrinted>
  <dcterms:created xsi:type="dcterms:W3CDTF">2004-10-13T09:42:27Z</dcterms:created>
  <dcterms:modified xsi:type="dcterms:W3CDTF">2025-06-06T07:06:48Z</dcterms:modified>
</cp:coreProperties>
</file>