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390" windowWidth="23250" windowHeight="6450"/>
  </bookViews>
  <sheets>
    <sheet name="Лист1" sheetId="1" r:id="rId1"/>
  </sheets>
  <definedNames>
    <definedName name="_xlnm.Print_Area" localSheetId="0">Лист1!$A$1:$I$24</definedName>
  </definedNames>
  <calcPr calcId="145621"/>
</workbook>
</file>

<file path=xl/calcChain.xml><?xml version="1.0" encoding="utf-8"?>
<calcChain xmlns="http://schemas.openxmlformats.org/spreadsheetml/2006/main">
  <c r="H14" i="1" l="1"/>
  <c r="G14" i="1"/>
  <c r="F14" i="1"/>
  <c r="E14" i="1"/>
  <c r="C14" i="1"/>
  <c r="B14" i="1"/>
  <c r="B15" i="1" l="1"/>
  <c r="D14" i="1" l="1"/>
  <c r="D13" i="1"/>
  <c r="D12" i="1"/>
  <c r="D11" i="1"/>
  <c r="D10" i="1" l="1"/>
  <c r="F15" i="1" l="1"/>
  <c r="G15" i="1" l="1"/>
  <c r="H15" i="1" l="1"/>
  <c r="C15" i="1"/>
  <c r="E15" i="1"/>
  <c r="D15" i="1" l="1"/>
</calcChain>
</file>

<file path=xl/sharedStrings.xml><?xml version="1.0" encoding="utf-8"?>
<sst xmlns="http://schemas.openxmlformats.org/spreadsheetml/2006/main" count="36" uniqueCount="33">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</sst>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zoomScaleSheetLayoutView="85" workbookViewId="0">
      <selection activeCell="M8" sqref="M8"/>
    </sheetView>
  </sheetViews>
  <sheetFormatPr defaultColWidth="9.140625" defaultRowHeight="17.25" x14ac:dyDescent="0.3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101.7109375" style="2" hidden="1" customWidth="1"/>
    <col min="10" max="10" width="9.140625" style="2"/>
    <col min="11" max="11" width="37.140625" style="2" customWidth="1"/>
    <col min="12" max="12" width="9.140625" style="2"/>
    <col min="13" max="13" width="56.42578125" style="2" customWidth="1"/>
    <col min="14" max="16384" width="9.140625" style="2"/>
  </cols>
  <sheetData>
    <row r="1" spans="1:13" ht="15" customHeight="1" x14ac:dyDescent="0.3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4"/>
      <c r="K1" s="4"/>
      <c r="L1" s="4"/>
      <c r="M1" s="4"/>
    </row>
    <row r="2" spans="1:13" x14ac:dyDescent="0.3">
      <c r="A2" s="30"/>
      <c r="B2" s="30"/>
      <c r="C2" s="30"/>
      <c r="D2" s="30"/>
      <c r="E2" s="30"/>
      <c r="F2" s="30"/>
      <c r="G2" s="30"/>
      <c r="H2" s="30"/>
      <c r="I2" s="30"/>
      <c r="J2" s="4"/>
      <c r="K2" s="4"/>
      <c r="L2" s="4"/>
      <c r="M2" s="4"/>
    </row>
    <row r="3" spans="1:13" x14ac:dyDescent="0.3">
      <c r="A3" s="30"/>
      <c r="B3" s="30"/>
      <c r="C3" s="30"/>
      <c r="D3" s="30"/>
      <c r="E3" s="30"/>
      <c r="F3" s="30"/>
      <c r="G3" s="30"/>
      <c r="H3" s="30"/>
      <c r="I3" s="30"/>
      <c r="J3" s="4"/>
      <c r="K3" s="4"/>
      <c r="L3" s="4"/>
      <c r="M3" s="4"/>
    </row>
    <row r="4" spans="1:13" ht="42.7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4"/>
      <c r="K4" s="4"/>
      <c r="L4" s="4"/>
      <c r="M4" s="4"/>
    </row>
    <row r="7" spans="1:13" ht="54.75" customHeight="1" x14ac:dyDescent="0.3">
      <c r="A7" s="31" t="s">
        <v>31</v>
      </c>
      <c r="B7" s="32" t="s">
        <v>12</v>
      </c>
      <c r="C7" s="33"/>
      <c r="D7" s="34"/>
      <c r="E7" s="32" t="s">
        <v>0</v>
      </c>
      <c r="F7" s="33"/>
      <c r="G7" s="34"/>
      <c r="H7" s="31" t="s">
        <v>30</v>
      </c>
      <c r="I7" s="31" t="s">
        <v>19</v>
      </c>
    </row>
    <row r="8" spans="1:13" ht="54" customHeight="1" x14ac:dyDescent="0.3">
      <c r="A8" s="31"/>
      <c r="B8" s="16" t="s">
        <v>16</v>
      </c>
      <c r="C8" s="16" t="s">
        <v>17</v>
      </c>
      <c r="D8" s="17" t="s">
        <v>20</v>
      </c>
      <c r="E8" s="16" t="s">
        <v>18</v>
      </c>
      <c r="F8" s="16" t="s">
        <v>29</v>
      </c>
      <c r="G8" s="16" t="s">
        <v>13</v>
      </c>
      <c r="H8" s="31"/>
      <c r="I8" s="31"/>
    </row>
    <row r="9" spans="1:13" ht="21.2" customHeight="1" x14ac:dyDescent="0.3">
      <c r="A9" s="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5">
        <v>8</v>
      </c>
      <c r="I9" s="5">
        <v>9</v>
      </c>
    </row>
    <row r="10" spans="1:13" s="6" customFormat="1" ht="38.25" customHeight="1" x14ac:dyDescent="0.3">
      <c r="A10" s="19" t="s">
        <v>1</v>
      </c>
      <c r="B10" s="20">
        <v>101.04</v>
      </c>
      <c r="C10" s="20">
        <v>100.54</v>
      </c>
      <c r="D10" s="20">
        <f>C10-B10</f>
        <v>-0.5</v>
      </c>
      <c r="E10" s="20">
        <v>95.54</v>
      </c>
      <c r="F10" s="28">
        <v>94.04</v>
      </c>
      <c r="G10" s="28">
        <v>94.04</v>
      </c>
      <c r="H10" s="20">
        <v>25077</v>
      </c>
      <c r="I10" s="14" t="s">
        <v>27</v>
      </c>
      <c r="J10" s="2"/>
      <c r="K10" s="2"/>
      <c r="L10" s="2"/>
      <c r="M10" s="2"/>
    </row>
    <row r="11" spans="1:13" ht="35.450000000000003" customHeight="1" x14ac:dyDescent="0.3">
      <c r="A11" s="23" t="s">
        <v>2</v>
      </c>
      <c r="B11" s="24">
        <v>2227.96</v>
      </c>
      <c r="C11" s="24">
        <v>2174.21</v>
      </c>
      <c r="D11" s="20">
        <f t="shared" ref="D11:D14" si="0">C11-B11</f>
        <v>-53.75</v>
      </c>
      <c r="E11" s="24">
        <v>1950.8</v>
      </c>
      <c r="F11" s="20">
        <v>1548.1</v>
      </c>
      <c r="G11" s="20">
        <v>1548.1</v>
      </c>
      <c r="H11" s="24">
        <v>366628.8</v>
      </c>
      <c r="I11" s="15" t="s">
        <v>26</v>
      </c>
    </row>
    <row r="12" spans="1:13" ht="18.75" x14ac:dyDescent="0.3">
      <c r="A12" s="25" t="s">
        <v>3</v>
      </c>
      <c r="B12" s="26">
        <v>246.1</v>
      </c>
      <c r="C12" s="26">
        <v>214.1</v>
      </c>
      <c r="D12" s="20">
        <f t="shared" si="0"/>
        <v>-32</v>
      </c>
      <c r="E12" s="27">
        <v>204.4</v>
      </c>
      <c r="F12" s="28">
        <v>182.5</v>
      </c>
      <c r="G12" s="28">
        <v>182.5</v>
      </c>
      <c r="H12" s="27">
        <v>43762.3</v>
      </c>
      <c r="I12" s="15"/>
    </row>
    <row r="13" spans="1:13" s="22" customFormat="1" ht="22.7" customHeight="1" x14ac:dyDescent="0.3">
      <c r="A13" s="19" t="s">
        <v>4</v>
      </c>
      <c r="B13" s="20">
        <v>183.41</v>
      </c>
      <c r="C13" s="20">
        <v>175.41</v>
      </c>
      <c r="D13" s="20">
        <f t="shared" si="0"/>
        <v>-8</v>
      </c>
      <c r="E13" s="20">
        <v>157.87</v>
      </c>
      <c r="F13" s="20">
        <v>144.13999999999999</v>
      </c>
      <c r="G13" s="20">
        <v>144.13999999999999</v>
      </c>
      <c r="H13" s="20">
        <v>24529.93</v>
      </c>
      <c r="I13" s="21" t="s">
        <v>25</v>
      </c>
    </row>
    <row r="14" spans="1:13" s="6" customFormat="1" ht="34.5" customHeight="1" x14ac:dyDescent="0.3">
      <c r="A14" s="19" t="s">
        <v>5</v>
      </c>
      <c r="B14" s="20">
        <f>166.1</f>
        <v>166.1</v>
      </c>
      <c r="C14" s="20">
        <f>136.1+119</f>
        <v>255.1</v>
      </c>
      <c r="D14" s="20">
        <f t="shared" si="0"/>
        <v>89</v>
      </c>
      <c r="E14" s="20">
        <f>129.5+89.2</f>
        <v>218.7</v>
      </c>
      <c r="F14" s="28">
        <f>146.3+28.7</f>
        <v>175</v>
      </c>
      <c r="G14" s="28">
        <f>146.3+28.7</f>
        <v>175</v>
      </c>
      <c r="H14" s="20">
        <f>31911.2+5614.5</f>
        <v>37525.699999999997</v>
      </c>
      <c r="I14" s="15" t="s">
        <v>28</v>
      </c>
      <c r="J14" s="2"/>
      <c r="K14" s="2"/>
      <c r="L14" s="2"/>
      <c r="M14" s="2"/>
    </row>
    <row r="15" spans="1:13" ht="18.75" x14ac:dyDescent="0.3">
      <c r="A15" s="7" t="s">
        <v>6</v>
      </c>
      <c r="B15" s="18">
        <f t="shared" ref="B15" si="1">SUM(B10:B14)</f>
        <v>2924.6099999999997</v>
      </c>
      <c r="C15" s="18">
        <f t="shared" ref="C15:H15" si="2">SUM(C10:C14)</f>
        <v>2919.3599999999997</v>
      </c>
      <c r="D15" s="18">
        <f t="shared" si="2"/>
        <v>-5.25</v>
      </c>
      <c r="E15" s="18">
        <f t="shared" si="2"/>
        <v>2627.3099999999995</v>
      </c>
      <c r="F15" s="18">
        <f>SUM(F10:F14)</f>
        <v>2143.7799999999997</v>
      </c>
      <c r="G15" s="18">
        <f t="shared" ref="G15" si="3">SUM(G10:G14)</f>
        <v>2143.7799999999997</v>
      </c>
      <c r="H15" s="1">
        <f t="shared" si="2"/>
        <v>497523.73</v>
      </c>
      <c r="I15" s="8"/>
    </row>
    <row r="16" spans="1:13" ht="17.100000000000001" x14ac:dyDescent="0.3">
      <c r="A16" s="9"/>
      <c r="B16" s="9"/>
      <c r="C16" s="9"/>
      <c r="D16" s="10"/>
      <c r="E16" s="10"/>
      <c r="F16" s="10"/>
      <c r="G16" s="10"/>
      <c r="H16" s="10"/>
      <c r="I16" s="10"/>
    </row>
    <row r="17" spans="1:9" ht="17.100000000000001" hidden="1" x14ac:dyDescent="0.3">
      <c r="A17" s="29" t="s">
        <v>14</v>
      </c>
      <c r="B17" s="29"/>
      <c r="C17" s="29"/>
      <c r="D17" s="29"/>
      <c r="E17" s="29"/>
      <c r="F17" s="29"/>
      <c r="G17" s="29"/>
      <c r="H17" s="29"/>
      <c r="I17" s="29"/>
    </row>
    <row r="18" spans="1:9" ht="25.5" hidden="1" customHeight="1" x14ac:dyDescent="0.3">
      <c r="A18" s="3" t="s">
        <v>7</v>
      </c>
      <c r="B18" s="3"/>
      <c r="C18" s="3"/>
      <c r="D18" s="3"/>
      <c r="E18" s="3"/>
      <c r="F18" s="3"/>
      <c r="G18" s="3"/>
      <c r="H18" s="3"/>
      <c r="I18" s="3"/>
    </row>
    <row r="19" spans="1:9" ht="17.100000000000001" hidden="1" x14ac:dyDescent="0.3">
      <c r="A19" s="3" t="s">
        <v>15</v>
      </c>
      <c r="B19" s="3"/>
      <c r="C19" s="3"/>
      <c r="D19" s="3"/>
      <c r="E19" s="3"/>
      <c r="F19" s="3"/>
      <c r="G19" s="3"/>
      <c r="H19" s="3"/>
      <c r="I19" s="3"/>
    </row>
    <row r="20" spans="1:9" ht="74.25" hidden="1" customHeight="1" x14ac:dyDescent="0.3">
      <c r="A20" s="3" t="s">
        <v>8</v>
      </c>
      <c r="B20" s="3"/>
      <c r="C20" s="3" t="s">
        <v>9</v>
      </c>
      <c r="E20" s="11" t="s">
        <v>21</v>
      </c>
      <c r="F20" s="3"/>
      <c r="G20" s="3"/>
      <c r="H20" s="3"/>
      <c r="I20" s="3"/>
    </row>
    <row r="21" spans="1:9" ht="17.100000000000001" hidden="1" x14ac:dyDescent="0.3">
      <c r="A21" s="3"/>
      <c r="B21" s="3"/>
      <c r="C21" s="3" t="s">
        <v>11</v>
      </c>
      <c r="E21" s="29" t="s">
        <v>10</v>
      </c>
      <c r="F21" s="29"/>
      <c r="G21" s="12"/>
      <c r="H21" s="3"/>
    </row>
    <row r="22" spans="1:9" ht="17.100000000000001" hidden="1" x14ac:dyDescent="0.3">
      <c r="A22" s="3"/>
      <c r="B22" s="3"/>
      <c r="C22" s="3"/>
      <c r="E22" s="3"/>
      <c r="F22" s="3"/>
      <c r="G22" s="3"/>
      <c r="H22" s="3"/>
    </row>
    <row r="23" spans="1:9" ht="17.100000000000001" hidden="1" x14ac:dyDescent="0.3">
      <c r="A23" s="3" t="s">
        <v>22</v>
      </c>
      <c r="B23" s="3"/>
      <c r="C23" s="3" t="s">
        <v>9</v>
      </c>
      <c r="E23" s="13" t="s">
        <v>23</v>
      </c>
      <c r="F23" s="3"/>
      <c r="G23" s="3" t="s">
        <v>24</v>
      </c>
      <c r="H23" s="3"/>
    </row>
    <row r="24" spans="1:9" ht="17.100000000000001" hidden="1" x14ac:dyDescent="0.3">
      <c r="A24" s="3"/>
      <c r="B24" s="3"/>
      <c r="C24" s="3" t="s">
        <v>11</v>
      </c>
      <c r="E24" s="29" t="s">
        <v>10</v>
      </c>
      <c r="F24" s="29"/>
      <c r="G24" s="12"/>
      <c r="H24" s="3"/>
    </row>
  </sheetData>
  <mergeCells count="9">
    <mergeCell ref="E21:F21"/>
    <mergeCell ref="E24:F24"/>
    <mergeCell ref="A1:I4"/>
    <mergeCell ref="I7:I8"/>
    <mergeCell ref="A17:I17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2025-04-18T08:56:49Z</dcterms:modified>
</cp:coreProperties>
</file>