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80" windowHeight="1110"/>
  </bookViews>
  <sheets>
    <sheet name="без учета счетов бюджета" sheetId="1" r:id="rId1"/>
  </sheets>
  <definedNames>
    <definedName name="_xlnm.Print_Titles" localSheetId="0">'без учета счетов бюджета'!$6:$7</definedName>
  </definedNames>
  <calcPr calcId="124519"/>
</workbook>
</file>

<file path=xl/calcChain.xml><?xml version="1.0" encoding="utf-8"?>
<calcChain xmlns="http://schemas.openxmlformats.org/spreadsheetml/2006/main">
  <c r="U95" i="1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30"/>
  <c r="U31"/>
  <c r="U32"/>
  <c r="U33"/>
  <c r="U34"/>
  <c r="U35"/>
  <c r="U36"/>
  <c r="U37"/>
  <c r="U38"/>
  <c r="U39"/>
  <c r="U40"/>
  <c r="U41"/>
  <c r="U42"/>
  <c r="U43"/>
  <c r="U44"/>
  <c r="U45"/>
  <c r="U47"/>
  <c r="U48"/>
  <c r="U49"/>
  <c r="U50"/>
  <c r="U51"/>
  <c r="U52"/>
  <c r="U53"/>
  <c r="U54"/>
  <c r="U55"/>
  <c r="U56"/>
  <c r="U57"/>
  <c r="U58"/>
  <c r="U59"/>
  <c r="U60"/>
  <c r="U61"/>
  <c r="U62"/>
  <c r="U65"/>
  <c r="U66"/>
  <c r="U67"/>
  <c r="U68"/>
  <c r="U69"/>
  <c r="U70"/>
  <c r="U71"/>
  <c r="U72"/>
  <c r="U73"/>
  <c r="U74"/>
  <c r="U75"/>
  <c r="U76"/>
  <c r="U77"/>
  <c r="U78"/>
  <c r="U80"/>
  <c r="U81"/>
  <c r="U82"/>
  <c r="U83"/>
  <c r="U84"/>
  <c r="U86"/>
  <c r="U87"/>
  <c r="U88"/>
  <c r="U89"/>
  <c r="U90"/>
  <c r="U91"/>
  <c r="U92"/>
  <c r="U8"/>
</calcChain>
</file>

<file path=xl/sharedStrings.xml><?xml version="1.0" encoding="utf-8"?>
<sst xmlns="http://schemas.openxmlformats.org/spreadsheetml/2006/main" count="296" uniqueCount="118">
  <si>
    <t>Единица измерения: руб.</t>
  </si>
  <si>
    <t>Наименование показателя</t>
  </si>
  <si>
    <t>#Н/Д</t>
  </si>
  <si>
    <t>Первоначальная роспись/план</t>
  </si>
  <si>
    <t xml:space="preserve">    Администрация муниципального образования город Апатиты с подведомственной территорией Мурманской области</t>
  </si>
  <si>
    <t>001</t>
  </si>
  <si>
    <t>0000</t>
  </si>
  <si>
    <t xml:space="preserve">      ОБЩЕГОСУДАРСТВЕННЫЕ ВОПРОСЫ</t>
  </si>
  <si>
    <t>0100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</si>
  <si>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</si>
  <si>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</si>
  <si>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Резервные фонды</t>
  </si>
  <si>
    <t>0111</t>
  </si>
  <si>
    <t xml:space="preserve">        Другие общегосударственные вопросы</t>
  </si>
  <si>
    <t>0113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</si>
  <si>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</si>
  <si>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</si>
  <si>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</si>
  <si>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</si>
  <si>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НАЦИОНАЛЬНАЯ БЕЗОПАСНОСТЬ И ПРАВООХРАНИТЕЛЬНАЯ ДЕЯТЕЛЬНОСТЬ</t>
  </si>
  <si>
    <t>0300</t>
  </si>
  <si>
    <t xml:space="preserve">        Органы юстиции</t>
  </si>
  <si>
    <t>0304</t>
  </si>
  <si>
    <t xml:space="preserve">  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</si>
  <si>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</si>
  <si>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НАЦИОНАЛЬНАЯ ЭКОНОМИКА</t>
  </si>
  <si>
    <t>0400</t>
  </si>
  <si>
    <t xml:space="preserve">        Связь и информатика</t>
  </si>
  <si>
    <t>0410</t>
  </si>
  <si>
    <t xml:space="preserve">        Другие вопросы в области национальной экономики</t>
  </si>
  <si>
    <t>0412</t>
  </si>
  <si>
    <t xml:space="preserve">      ОБРАЗОВАНИЕ</t>
  </si>
  <si>
    <t>0700</t>
  </si>
  <si>
    <t xml:space="preserve">        Другие вопросы в области образования</t>
  </si>
  <si>
    <t>0709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</si>
  <si>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</si>
  <si>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</si>
  <si>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</si>
  <si>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</si>
  <si>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  Социальное обеспечение населения</t>
  </si>
  <si>
    <t>1003</t>
  </si>
  <si>
    <t xml:space="preserve">        Охрана семьи и детства</t>
  </si>
  <si>
    <t>1004</t>
  </si>
  <si>
    <t xml:space="preserve">      ФИЗИЧЕСКАЯ КУЛЬТУРА И СПОРТ
</t>
  </si>
  <si>
    <t>1100</t>
  </si>
  <si>
    <t xml:space="preserve">        Физическая культура</t>
  </si>
  <si>
    <t>1101</t>
  </si>
  <si>
    <t xml:space="preserve">        Другие вопросы в области физической культуры и спорта</t>
  </si>
  <si>
    <t>1105</t>
  </si>
  <si>
    <t xml:space="preserve">    Управление финансов Администрации города Апатиты Мурманской области</t>
  </si>
  <si>
    <t>002</t>
  </si>
  <si>
    <t xml:space="preserve">      ОБСЛУЖИВАНИЕ ГОСУДАРСТВЕННОГО И МУНИЦИПАЛЬНОГО ДОЛГА</t>
  </si>
  <si>
    <t>1300</t>
  </si>
  <si>
    <t xml:space="preserve">        Обслуживание государственного внутреннего и муниципального долга</t>
  </si>
  <si>
    <t>1301</t>
  </si>
  <si>
    <t xml:space="preserve">    Комитет по физической культуре и спорту Администрации города Апатиты Мурманской области</t>
  </si>
  <si>
    <t>003</t>
  </si>
  <si>
    <t xml:space="preserve">        Общее образование</t>
  </si>
  <si>
    <t>0702</t>
  </si>
  <si>
    <t xml:space="preserve">        Массовый спорт
</t>
  </si>
  <si>
    <t>1102</t>
  </si>
  <si>
    <t xml:space="preserve">    Совет депутатов муниципального образования город Апатиты с подведомственной территорией Мурманской области</t>
  </si>
  <si>
    <t>004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</si>
  <si>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</si>
  <si>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</si>
  <si>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</si>
  <si>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</si>
  <si>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Контрольно-счетная палата  муниципального образования город Апатиты с подведомственной территорией Мурманской области</t>
  </si>
  <si>
    <t>005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</si>
  <si>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</si>
  <si>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</si>
  <si>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Управление образования Администрации города Апатиты Мурманской области</t>
  </si>
  <si>
    <t>006</t>
  </si>
  <si>
    <t xml:space="preserve">        Транспорт</t>
  </si>
  <si>
    <t>0408</t>
  </si>
  <si>
    <t xml:space="preserve">        Дошкольное образование</t>
  </si>
  <si>
    <t>0701</t>
  </si>
  <si>
    <t xml:space="preserve">        Молодежная политика и оздоровление детей</t>
  </si>
  <si>
    <t>0707</t>
  </si>
  <si>
    <t xml:space="preserve">    Отдел по культуре и делам молодежи Администрации города Апатиты Мурманской области</t>
  </si>
  <si>
    <t>007</t>
  </si>
  <si>
    <t xml:space="preserve">      КУЛЬТУРА,  КИНЕМАТОГРАФИЯ</t>
  </si>
  <si>
    <t>0800</t>
  </si>
  <si>
    <t xml:space="preserve">        Культура</t>
  </si>
  <si>
    <t>0801</t>
  </si>
  <si>
    <t xml:space="preserve">        Другие вопросы в области культуры, кинематографии</t>
  </si>
  <si>
    <t>0804</t>
  </si>
  <si>
    <t xml:space="preserve">    Комитет по управлению имуществом Администрации города Апатиты Мурманской области</t>
  </si>
  <si>
    <t>901</t>
  </si>
  <si>
    <t xml:space="preserve">        Другие вопросы в области национальной безопасности и правоохранительной деятельности</t>
  </si>
  <si>
    <t>0314</t>
  </si>
  <si>
    <t xml:space="preserve">        Сельское хозяйство и рыболовство</t>
  </si>
  <si>
    <t>0405</t>
  </si>
  <si>
    <t xml:space="preserve">        Дорожное хозяйство (дорожные фонды)</t>
  </si>
  <si>
    <t>0409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</si>
  <si>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</si>
  <si>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</si>
  <si>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</si>
  <si>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</si>
  <si>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Коммунальное хозяйство</t>
  </si>
  <si>
    <t>0502</t>
  </si>
  <si>
    <t xml:space="preserve">        Благоустройство</t>
  </si>
  <si>
    <t>0503</t>
  </si>
  <si>
    <t xml:space="preserve">        Другие вопросы в области жилищно-коммунального хозяйства</t>
  </si>
  <si>
    <t>0505</t>
  </si>
  <si>
    <t xml:space="preserve">      ОХРАНА ОКРУЖАЮЩЕЙ СРЕДЫ</t>
  </si>
  <si>
    <t>0600</t>
  </si>
  <si>
    <t xml:space="preserve">        Другие вопросы в области охраны окружающей среды</t>
  </si>
  <si>
    <t>0605</t>
  </si>
  <si>
    <t>ВСЕГО РАСХОДОВ:</t>
  </si>
  <si>
    <t>Кассовый расход</t>
  </si>
  <si>
    <t>Отклонение от первоначального плана, руб.</t>
  </si>
  <si>
    <t>% исполнения</t>
  </si>
  <si>
    <t>-</t>
  </si>
  <si>
    <t>Ведомство</t>
  </si>
  <si>
    <t>Раздел</t>
  </si>
  <si>
    <t>Анализ произведенных расходов по разделам и подразделам классификации расходов бюджета в сравнении с первоначально утвержденными решением о бюджете значениями</t>
  </si>
  <si>
    <t>за 2015 год</t>
  </si>
</sst>
</file>

<file path=xl/styles.xml><?xml version="1.0" encoding="utf-8"?>
<styleSheet xmlns="http://schemas.openxmlformats.org/spreadsheetml/2006/main">
  <fonts count="5">
    <font>
      <sz val="11"/>
      <name val="Calibri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0"/>
    <xf numFmtId="0" fontId="2" fillId="0" borderId="0">
      <alignment horizontal="center" wrapText="1"/>
    </xf>
    <xf numFmtId="0" fontId="2" fillId="0" borderId="0">
      <alignment horizontal="center"/>
    </xf>
    <xf numFmtId="0" fontId="1" fillId="0" borderId="1">
      <alignment horizontal="center" vertical="center" wrapText="1"/>
    </xf>
    <xf numFmtId="49" fontId="1" fillId="0" borderId="1">
      <alignment horizontal="center" vertical="top" shrinkToFit="1"/>
    </xf>
    <xf numFmtId="4" fontId="3" fillId="2" borderId="1">
      <alignment horizontal="right" vertical="top" shrinkToFit="1"/>
    </xf>
    <xf numFmtId="10" fontId="3" fillId="2" borderId="1">
      <alignment horizontal="right" vertical="top" shrinkToFit="1"/>
    </xf>
    <xf numFmtId="0" fontId="1" fillId="0" borderId="0">
      <alignment horizontal="left" wrapText="1"/>
    </xf>
    <xf numFmtId="0" fontId="3" fillId="0" borderId="1">
      <alignment vertical="top" wrapText="1"/>
    </xf>
    <xf numFmtId="4" fontId="3" fillId="3" borderId="1">
      <alignment horizontal="right" vertical="top" shrinkToFit="1"/>
    </xf>
    <xf numFmtId="10" fontId="3" fillId="3" borderId="1">
      <alignment horizontal="right" vertical="top" shrinkToFit="1"/>
    </xf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4" borderId="0"/>
    <xf numFmtId="0" fontId="1" fillId="0" borderId="0">
      <alignment wrapText="1"/>
    </xf>
    <xf numFmtId="0" fontId="1" fillId="0" borderId="0">
      <alignment horizontal="right"/>
    </xf>
    <xf numFmtId="0" fontId="1" fillId="4" borderId="2"/>
    <xf numFmtId="0" fontId="1" fillId="4" borderId="3"/>
    <xf numFmtId="49" fontId="1" fillId="0" borderId="1">
      <alignment horizontal="left" vertical="top" wrapText="1" indent="2"/>
    </xf>
    <xf numFmtId="4" fontId="1" fillId="0" borderId="1">
      <alignment horizontal="right" vertical="top" shrinkToFit="1"/>
    </xf>
    <xf numFmtId="10" fontId="1" fillId="0" borderId="1">
      <alignment horizontal="right" vertical="top" shrinkToFit="1"/>
    </xf>
    <xf numFmtId="0" fontId="1" fillId="4" borderId="3">
      <alignment shrinkToFit="1"/>
    </xf>
    <xf numFmtId="0" fontId="3" fillId="0" borderId="1">
      <alignment horizontal="left"/>
    </xf>
    <xf numFmtId="0" fontId="1" fillId="4" borderId="4"/>
    <xf numFmtId="0" fontId="1" fillId="4" borderId="3">
      <alignment horizontal="center"/>
    </xf>
    <xf numFmtId="0" fontId="1" fillId="4" borderId="3">
      <alignment horizontal="left"/>
    </xf>
    <xf numFmtId="0" fontId="1" fillId="4" borderId="4">
      <alignment horizontal="center"/>
    </xf>
    <xf numFmtId="0" fontId="1" fillId="4" borderId="4">
      <alignment horizontal="left"/>
    </xf>
  </cellStyleXfs>
  <cellXfs count="21">
    <xf numFmtId="0" fontId="0" fillId="0" borderId="0" xfId="0"/>
    <xf numFmtId="0" fontId="0" fillId="0" borderId="0" xfId="0" applyProtection="1">
      <protection locked="0"/>
    </xf>
    <xf numFmtId="0" fontId="1" fillId="0" borderId="0" xfId="1" applyNumberFormat="1" applyProtection="1">
      <protection locked="0"/>
    </xf>
    <xf numFmtId="0" fontId="1" fillId="0" borderId="1" xfId="4" applyNumberFormat="1" applyProtection="1">
      <alignment horizontal="center" vertical="center" wrapText="1"/>
      <protection locked="0"/>
    </xf>
    <xf numFmtId="0" fontId="3" fillId="0" borderId="1" xfId="9" applyNumberFormat="1" applyProtection="1">
      <alignment vertical="top" wrapText="1"/>
      <protection locked="0"/>
    </xf>
    <xf numFmtId="49" fontId="1" fillId="0" borderId="1" xfId="5" applyNumberFormat="1" applyProtection="1">
      <alignment horizontal="center" vertical="top" shrinkToFit="1"/>
      <protection locked="0"/>
    </xf>
    <xf numFmtId="0" fontId="1" fillId="0" borderId="0" xfId="8" applyNumberFormat="1" applyProtection="1">
      <alignment horizontal="left" wrapText="1"/>
      <protection locked="0"/>
    </xf>
    <xf numFmtId="4" fontId="3" fillId="5" borderId="1" xfId="10" applyNumberFormat="1" applyFill="1" applyProtection="1">
      <alignment horizontal="right" vertical="top" shrinkToFit="1"/>
      <protection locked="0"/>
    </xf>
    <xf numFmtId="10" fontId="3" fillId="5" borderId="1" xfId="11" applyNumberFormat="1" applyFill="1" applyProtection="1">
      <alignment horizontal="right" vertical="top" shrinkToFit="1"/>
      <protection locked="0"/>
    </xf>
    <xf numFmtId="4" fontId="3" fillId="5" borderId="1" xfId="11" applyNumberFormat="1" applyFill="1" applyProtection="1">
      <alignment horizontal="right" vertical="top" shrinkToFit="1"/>
      <protection locked="0"/>
    </xf>
    <xf numFmtId="4" fontId="3" fillId="5" borderId="1" xfId="6" applyNumberFormat="1" applyFill="1" applyProtection="1">
      <alignment horizontal="right" vertical="top" shrinkToFit="1"/>
      <protection locked="0"/>
    </xf>
    <xf numFmtId="10" fontId="3" fillId="5" borderId="1" xfId="7" applyNumberFormat="1" applyFill="1" applyProtection="1">
      <alignment horizontal="right" vertical="top" shrinkToFit="1"/>
      <protection locked="0"/>
    </xf>
    <xf numFmtId="0" fontId="1" fillId="0" borderId="0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</cellXfs>
  <cellStyles count="32">
    <cellStyle name="br" xfId="12"/>
    <cellStyle name="col" xfId="13"/>
    <cellStyle name="style0" xfId="14"/>
    <cellStyle name="td" xfId="15"/>
    <cellStyle name="tr" xfId="16"/>
    <cellStyle name="xl21" xfId="17"/>
    <cellStyle name="xl22" xfId="18"/>
    <cellStyle name="xl23" xfId="1"/>
    <cellStyle name="xl24" xfId="2"/>
    <cellStyle name="xl25" xfId="3"/>
    <cellStyle name="xl26" xfId="19"/>
    <cellStyle name="xl27" xfId="20"/>
    <cellStyle name="xl28" xfId="4"/>
    <cellStyle name="xl29" xfId="21"/>
    <cellStyle name="xl30" xfId="22"/>
    <cellStyle name="xl31" xfId="5"/>
    <cellStyle name="xl32" xfId="23"/>
    <cellStyle name="xl33" xfId="24"/>
    <cellStyle name="xl34" xfId="25"/>
    <cellStyle name="xl35" xfId="26"/>
    <cellStyle name="xl36" xfId="6"/>
    <cellStyle name="xl37" xfId="7"/>
    <cellStyle name="xl38" xfId="27"/>
    <cellStyle name="xl39" xfId="8"/>
    <cellStyle name="xl40" xfId="9"/>
    <cellStyle name="xl41" xfId="10"/>
    <cellStyle name="xl42" xfId="11"/>
    <cellStyle name="xl43" xfId="28"/>
    <cellStyle name="xl44" xfId="29"/>
    <cellStyle name="xl45" xfId="30"/>
    <cellStyle name="xl46" xfId="3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 fitToPage="1"/>
  </sheetPr>
  <dimension ref="A1:U97"/>
  <sheetViews>
    <sheetView showGridLines="0" tabSelected="1" workbookViewId="0">
      <pane ySplit="7" topLeftCell="A8" activePane="bottomLeft" state="frozen"/>
      <selection pane="bottomLeft" activeCell="X6" sqref="X6"/>
    </sheetView>
  </sheetViews>
  <sheetFormatPr defaultRowHeight="15" outlineLevelRow="2"/>
  <cols>
    <col min="1" max="1" width="53.140625" style="1" customWidth="1"/>
    <col min="2" max="2" width="11.140625" style="1" customWidth="1"/>
    <col min="3" max="3" width="9.140625" style="1" customWidth="1"/>
    <col min="4" max="8" width="9.140625" style="1" hidden="1" customWidth="1"/>
    <col min="9" max="9" width="16.85546875" style="1" customWidth="1"/>
    <col min="10" max="14" width="9.140625" style="1" hidden="1" customWidth="1"/>
    <col min="15" max="15" width="15.28515625" style="1" customWidth="1"/>
    <col min="16" max="19" width="9.140625" style="1" hidden="1" customWidth="1"/>
    <col min="20" max="20" width="14.140625" style="1" customWidth="1"/>
    <col min="21" max="21" width="13.7109375" style="1" customWidth="1"/>
    <col min="22" max="16384" width="9.140625" style="1"/>
  </cols>
  <sheetData>
    <row r="1" spans="1:21" ht="15" customHeight="1">
      <c r="A1" s="17"/>
      <c r="B1" s="17"/>
      <c r="C1" s="17"/>
      <c r="D1" s="17"/>
      <c r="E1" s="17"/>
      <c r="F1" s="17"/>
      <c r="G1" s="17"/>
      <c r="H1" s="17"/>
      <c r="I1" s="17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0.100000000000001" customHeight="1">
      <c r="A2" s="17"/>
      <c r="B2" s="17"/>
      <c r="C2" s="17"/>
      <c r="D2" s="17"/>
      <c r="E2" s="17"/>
      <c r="F2" s="17"/>
      <c r="G2" s="17"/>
      <c r="H2" s="17"/>
      <c r="I2" s="1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8.25" customHeight="1">
      <c r="A3" s="18" t="s">
        <v>116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15.75" customHeight="1">
      <c r="A4" s="19" t="s">
        <v>117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12.75" customHeight="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ht="26.25" customHeight="1">
      <c r="A6" s="13" t="s">
        <v>1</v>
      </c>
      <c r="B6" s="13" t="s">
        <v>114</v>
      </c>
      <c r="C6" s="13" t="s">
        <v>115</v>
      </c>
      <c r="D6" s="13" t="s">
        <v>2</v>
      </c>
      <c r="E6" s="13" t="s">
        <v>2</v>
      </c>
      <c r="F6" s="13" t="s">
        <v>2</v>
      </c>
      <c r="G6" s="13" t="s">
        <v>2</v>
      </c>
      <c r="H6" s="13" t="s">
        <v>2</v>
      </c>
      <c r="I6" s="13" t="s">
        <v>3</v>
      </c>
      <c r="J6" s="13" t="s">
        <v>2</v>
      </c>
      <c r="K6" s="13" t="s">
        <v>2</v>
      </c>
      <c r="L6" s="13" t="s">
        <v>2</v>
      </c>
      <c r="M6" s="13" t="s">
        <v>2</v>
      </c>
      <c r="N6" s="3" t="s">
        <v>2</v>
      </c>
      <c r="O6" s="13" t="s">
        <v>110</v>
      </c>
      <c r="P6" s="3" t="s">
        <v>2</v>
      </c>
      <c r="Q6" s="13" t="s">
        <v>2</v>
      </c>
      <c r="R6" s="13" t="s">
        <v>2</v>
      </c>
      <c r="S6" s="13" t="s">
        <v>2</v>
      </c>
      <c r="T6" s="14" t="s">
        <v>111</v>
      </c>
      <c r="U6" s="14" t="s">
        <v>112</v>
      </c>
    </row>
    <row r="7" spans="1:21" ht="1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3"/>
      <c r="O7" s="13"/>
      <c r="P7" s="3"/>
      <c r="Q7" s="13"/>
      <c r="R7" s="13"/>
      <c r="S7" s="13"/>
      <c r="T7" s="15"/>
      <c r="U7" s="15"/>
    </row>
    <row r="8" spans="1:21" ht="60" customHeight="1">
      <c r="A8" s="4" t="s">
        <v>4</v>
      </c>
      <c r="B8" s="5" t="s">
        <v>5</v>
      </c>
      <c r="C8" s="5" t="s">
        <v>6</v>
      </c>
      <c r="D8" s="5"/>
      <c r="E8" s="5"/>
      <c r="F8" s="5"/>
      <c r="G8" s="5"/>
      <c r="H8" s="5"/>
      <c r="I8" s="7">
        <v>212660810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222098578.34</v>
      </c>
      <c r="P8" s="7">
        <v>222098578.34</v>
      </c>
      <c r="Q8" s="7">
        <v>-222098578.34</v>
      </c>
      <c r="R8" s="7">
        <v>228998377.28</v>
      </c>
      <c r="S8" s="8">
        <v>0</v>
      </c>
      <c r="T8" s="9">
        <f>O8-I8</f>
        <v>9437768.3400000036</v>
      </c>
      <c r="U8" s="8">
        <f>O8/I8*100%</f>
        <v>1.0443794432081774</v>
      </c>
    </row>
    <row r="9" spans="1:21" ht="15" customHeight="1" outlineLevel="1">
      <c r="A9" s="4" t="s">
        <v>7</v>
      </c>
      <c r="B9" s="5" t="s">
        <v>5</v>
      </c>
      <c r="C9" s="5" t="s">
        <v>8</v>
      </c>
      <c r="D9" s="5"/>
      <c r="E9" s="5"/>
      <c r="F9" s="5"/>
      <c r="G9" s="5"/>
      <c r="H9" s="5"/>
      <c r="I9" s="7">
        <v>134101720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140024344.5</v>
      </c>
      <c r="P9" s="7">
        <v>140024344.5</v>
      </c>
      <c r="Q9" s="7">
        <v>-140024344.5</v>
      </c>
      <c r="R9" s="7">
        <v>142819757.43000001</v>
      </c>
      <c r="S9" s="8">
        <v>0</v>
      </c>
      <c r="T9" s="9">
        <f t="shared" ref="T9:T72" si="0">O9-I9</f>
        <v>5922624.5</v>
      </c>
      <c r="U9" s="8">
        <f t="shared" ref="U9:U72" si="1">O9/I9*100%</f>
        <v>1.0441651643245142</v>
      </c>
    </row>
    <row r="10" spans="1:21" ht="90" customHeight="1" outlineLevel="2">
      <c r="A10" s="4" t="s">
        <v>9</v>
      </c>
      <c r="B10" s="5" t="s">
        <v>5</v>
      </c>
      <c r="C10" s="5" t="s">
        <v>10</v>
      </c>
      <c r="D10" s="5"/>
      <c r="E10" s="5"/>
      <c r="F10" s="5"/>
      <c r="G10" s="5"/>
      <c r="H10" s="5"/>
      <c r="I10" s="7">
        <v>87905690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82830017.680000007</v>
      </c>
      <c r="P10" s="7">
        <v>82830017.680000007</v>
      </c>
      <c r="Q10" s="7">
        <v>-82830017.680000007</v>
      </c>
      <c r="R10" s="7">
        <v>83752819.099999994</v>
      </c>
      <c r="S10" s="8">
        <v>0</v>
      </c>
      <c r="T10" s="9">
        <f t="shared" si="0"/>
        <v>-5075672.3199999928</v>
      </c>
      <c r="U10" s="8">
        <f t="shared" si="1"/>
        <v>0.94226002526116348</v>
      </c>
    </row>
    <row r="11" spans="1:21" ht="15" customHeight="1" outlineLevel="2">
      <c r="A11" s="4" t="s">
        <v>11</v>
      </c>
      <c r="B11" s="5" t="s">
        <v>5</v>
      </c>
      <c r="C11" s="5" t="s">
        <v>12</v>
      </c>
      <c r="D11" s="5"/>
      <c r="E11" s="5"/>
      <c r="F11" s="5"/>
      <c r="G11" s="5"/>
      <c r="H11" s="5"/>
      <c r="I11" s="7">
        <v>3000000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539586.5</v>
      </c>
      <c r="S11" s="8">
        <v>0</v>
      </c>
      <c r="T11" s="9">
        <f t="shared" si="0"/>
        <v>-3000000</v>
      </c>
      <c r="U11" s="8">
        <f t="shared" si="1"/>
        <v>0</v>
      </c>
    </row>
    <row r="12" spans="1:21" ht="30" customHeight="1" outlineLevel="2">
      <c r="A12" s="4" t="s">
        <v>13</v>
      </c>
      <c r="B12" s="5" t="s">
        <v>5</v>
      </c>
      <c r="C12" s="5" t="s">
        <v>14</v>
      </c>
      <c r="D12" s="5"/>
      <c r="E12" s="5"/>
      <c r="F12" s="5"/>
      <c r="G12" s="5"/>
      <c r="H12" s="5"/>
      <c r="I12" s="7">
        <v>43196030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57194326.82</v>
      </c>
      <c r="P12" s="7">
        <v>57194326.82</v>
      </c>
      <c r="Q12" s="7">
        <v>-57194326.82</v>
      </c>
      <c r="R12" s="7">
        <v>58527351.829999998</v>
      </c>
      <c r="S12" s="8">
        <v>0</v>
      </c>
      <c r="T12" s="9">
        <f t="shared" si="0"/>
        <v>13998296.82</v>
      </c>
      <c r="U12" s="8">
        <f t="shared" si="1"/>
        <v>1.3240644295320658</v>
      </c>
    </row>
    <row r="13" spans="1:21" ht="15" customHeight="1" outlineLevel="1">
      <c r="A13" s="4" t="s">
        <v>15</v>
      </c>
      <c r="B13" s="5" t="s">
        <v>5</v>
      </c>
      <c r="C13" s="5" t="s">
        <v>16</v>
      </c>
      <c r="D13" s="5"/>
      <c r="E13" s="5"/>
      <c r="F13" s="5"/>
      <c r="G13" s="5"/>
      <c r="H13" s="5"/>
      <c r="I13" s="7">
        <v>3857800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3737083</v>
      </c>
      <c r="P13" s="7">
        <v>3737083</v>
      </c>
      <c r="Q13" s="7">
        <v>-3737083</v>
      </c>
      <c r="R13" s="7">
        <v>3944100</v>
      </c>
      <c r="S13" s="8">
        <v>0</v>
      </c>
      <c r="T13" s="9">
        <f t="shared" si="0"/>
        <v>-120717</v>
      </c>
      <c r="U13" s="8">
        <f t="shared" si="1"/>
        <v>0.96870833117320754</v>
      </c>
    </row>
    <row r="14" spans="1:21" ht="30" customHeight="1" outlineLevel="2">
      <c r="A14" s="4" t="s">
        <v>17</v>
      </c>
      <c r="B14" s="5" t="s">
        <v>5</v>
      </c>
      <c r="C14" s="5" t="s">
        <v>18</v>
      </c>
      <c r="D14" s="5"/>
      <c r="E14" s="5"/>
      <c r="F14" s="5"/>
      <c r="G14" s="5"/>
      <c r="H14" s="5"/>
      <c r="I14" s="7">
        <v>3857800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3737083</v>
      </c>
      <c r="P14" s="7">
        <v>3737083</v>
      </c>
      <c r="Q14" s="7">
        <v>-3737083</v>
      </c>
      <c r="R14" s="7">
        <v>3944100</v>
      </c>
      <c r="S14" s="8">
        <v>0</v>
      </c>
      <c r="T14" s="9">
        <f t="shared" si="0"/>
        <v>-120717</v>
      </c>
      <c r="U14" s="8">
        <f t="shared" si="1"/>
        <v>0.96870833117320754</v>
      </c>
    </row>
    <row r="15" spans="1:21" ht="30" customHeight="1" outlineLevel="1">
      <c r="A15" s="4" t="s">
        <v>19</v>
      </c>
      <c r="B15" s="5" t="s">
        <v>5</v>
      </c>
      <c r="C15" s="5" t="s">
        <v>20</v>
      </c>
      <c r="D15" s="5"/>
      <c r="E15" s="5"/>
      <c r="F15" s="5"/>
      <c r="G15" s="5"/>
      <c r="H15" s="5"/>
      <c r="I15" s="7">
        <v>13725190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15824846.6</v>
      </c>
      <c r="P15" s="7">
        <v>15824846.6</v>
      </c>
      <c r="Q15" s="7">
        <v>-15824846.6</v>
      </c>
      <c r="R15" s="7">
        <v>16159341.460000001</v>
      </c>
      <c r="S15" s="8">
        <v>0</v>
      </c>
      <c r="T15" s="9">
        <f t="shared" si="0"/>
        <v>2099656.5999999996</v>
      </c>
      <c r="U15" s="8">
        <f t="shared" si="1"/>
        <v>1.1529783267116884</v>
      </c>
    </row>
    <row r="16" spans="1:21" ht="15" customHeight="1" outlineLevel="2">
      <c r="A16" s="4" t="s">
        <v>21</v>
      </c>
      <c r="B16" s="5" t="s">
        <v>5</v>
      </c>
      <c r="C16" s="5" t="s">
        <v>22</v>
      </c>
      <c r="D16" s="5"/>
      <c r="E16" s="5"/>
      <c r="F16" s="5"/>
      <c r="G16" s="5"/>
      <c r="H16" s="5"/>
      <c r="I16" s="7">
        <v>2733500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2606829.12</v>
      </c>
      <c r="P16" s="7">
        <v>2606829.12</v>
      </c>
      <c r="Q16" s="7">
        <v>-2606829.12</v>
      </c>
      <c r="R16" s="7">
        <v>2614200</v>
      </c>
      <c r="S16" s="8">
        <v>0</v>
      </c>
      <c r="T16" s="9">
        <f t="shared" si="0"/>
        <v>-126670.87999999989</v>
      </c>
      <c r="U16" s="8">
        <f t="shared" si="1"/>
        <v>0.95365982074263766</v>
      </c>
    </row>
    <row r="17" spans="1:21" ht="60" customHeight="1" outlineLevel="2">
      <c r="A17" s="4" t="s">
        <v>23</v>
      </c>
      <c r="B17" s="5" t="s">
        <v>5</v>
      </c>
      <c r="C17" s="5" t="s">
        <v>24</v>
      </c>
      <c r="D17" s="5"/>
      <c r="E17" s="5"/>
      <c r="F17" s="5"/>
      <c r="G17" s="5"/>
      <c r="H17" s="5"/>
      <c r="I17" s="7">
        <v>10991690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13218017.48</v>
      </c>
      <c r="P17" s="7">
        <v>13218017.48</v>
      </c>
      <c r="Q17" s="7">
        <v>-13218017.48</v>
      </c>
      <c r="R17" s="7">
        <v>13545141.460000001</v>
      </c>
      <c r="S17" s="8">
        <v>0</v>
      </c>
      <c r="T17" s="9">
        <f t="shared" si="0"/>
        <v>2226327.4800000004</v>
      </c>
      <c r="U17" s="8">
        <f t="shared" si="1"/>
        <v>1.2025464218878079</v>
      </c>
    </row>
    <row r="18" spans="1:21" ht="15" customHeight="1" outlineLevel="1">
      <c r="A18" s="4" t="s">
        <v>25</v>
      </c>
      <c r="B18" s="5" t="s">
        <v>5</v>
      </c>
      <c r="C18" s="5" t="s">
        <v>26</v>
      </c>
      <c r="D18" s="5"/>
      <c r="E18" s="5"/>
      <c r="F18" s="5"/>
      <c r="G18" s="5"/>
      <c r="H18" s="5"/>
      <c r="I18" s="7">
        <v>75900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2805214.39</v>
      </c>
      <c r="P18" s="7">
        <v>2805214.39</v>
      </c>
      <c r="Q18" s="7">
        <v>-2805214.39</v>
      </c>
      <c r="R18" s="7">
        <v>2806763.39</v>
      </c>
      <c r="S18" s="8">
        <v>0</v>
      </c>
      <c r="T18" s="9">
        <f t="shared" si="0"/>
        <v>2729314.39</v>
      </c>
      <c r="U18" s="8">
        <f t="shared" si="1"/>
        <v>36.959346376811595</v>
      </c>
    </row>
    <row r="19" spans="1:21" ht="15" customHeight="1" outlineLevel="2">
      <c r="A19" s="4" t="s">
        <v>27</v>
      </c>
      <c r="B19" s="5" t="s">
        <v>5</v>
      </c>
      <c r="C19" s="5" t="s">
        <v>28</v>
      </c>
      <c r="D19" s="5"/>
      <c r="E19" s="5"/>
      <c r="F19" s="5"/>
      <c r="G19" s="5"/>
      <c r="H19" s="5"/>
      <c r="I19" s="7">
        <v>12000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12000</v>
      </c>
      <c r="P19" s="7">
        <v>12000</v>
      </c>
      <c r="Q19" s="7">
        <v>-12000</v>
      </c>
      <c r="R19" s="7">
        <v>12000</v>
      </c>
      <c r="S19" s="8">
        <v>0</v>
      </c>
      <c r="T19" s="9">
        <f t="shared" si="0"/>
        <v>0</v>
      </c>
      <c r="U19" s="8">
        <f t="shared" si="1"/>
        <v>1</v>
      </c>
    </row>
    <row r="20" spans="1:21" ht="30" customHeight="1" outlineLevel="2">
      <c r="A20" s="4" t="s">
        <v>29</v>
      </c>
      <c r="B20" s="5" t="s">
        <v>5</v>
      </c>
      <c r="C20" s="5" t="s">
        <v>30</v>
      </c>
      <c r="D20" s="5"/>
      <c r="E20" s="5"/>
      <c r="F20" s="5"/>
      <c r="G20" s="5"/>
      <c r="H20" s="5"/>
      <c r="I20" s="7">
        <v>63900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2793214.39</v>
      </c>
      <c r="P20" s="7">
        <v>2793214.39</v>
      </c>
      <c r="Q20" s="7">
        <v>-2793214.39</v>
      </c>
      <c r="R20" s="7">
        <v>2794763.39</v>
      </c>
      <c r="S20" s="8">
        <v>0</v>
      </c>
      <c r="T20" s="9">
        <f t="shared" si="0"/>
        <v>2729314.39</v>
      </c>
      <c r="U20" s="8">
        <f t="shared" si="1"/>
        <v>43.712275273865416</v>
      </c>
    </row>
    <row r="21" spans="1:21" ht="15" customHeight="1" outlineLevel="1">
      <c r="A21" s="4" t="s">
        <v>31</v>
      </c>
      <c r="B21" s="5" t="s">
        <v>5</v>
      </c>
      <c r="C21" s="5" t="s">
        <v>32</v>
      </c>
      <c r="D21" s="5"/>
      <c r="E21" s="5"/>
      <c r="F21" s="5"/>
      <c r="G21" s="5"/>
      <c r="H21" s="5"/>
      <c r="I21" s="7">
        <v>27500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24750</v>
      </c>
      <c r="P21" s="7">
        <v>24750</v>
      </c>
      <c r="Q21" s="7">
        <v>-24750</v>
      </c>
      <c r="R21" s="7">
        <v>24750</v>
      </c>
      <c r="S21" s="8">
        <v>0</v>
      </c>
      <c r="T21" s="9">
        <f t="shared" si="0"/>
        <v>-2750</v>
      </c>
      <c r="U21" s="8">
        <f t="shared" si="1"/>
        <v>0.9</v>
      </c>
    </row>
    <row r="22" spans="1:21" ht="30" customHeight="1" outlineLevel="2">
      <c r="A22" s="4" t="s">
        <v>33</v>
      </c>
      <c r="B22" s="5" t="s">
        <v>5</v>
      </c>
      <c r="C22" s="5" t="s">
        <v>34</v>
      </c>
      <c r="D22" s="5"/>
      <c r="E22" s="5"/>
      <c r="F22" s="5"/>
      <c r="G22" s="5"/>
      <c r="H22" s="5"/>
      <c r="I22" s="7">
        <v>27500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24750</v>
      </c>
      <c r="P22" s="7">
        <v>24750</v>
      </c>
      <c r="Q22" s="7">
        <v>-24750</v>
      </c>
      <c r="R22" s="7">
        <v>24750</v>
      </c>
      <c r="S22" s="8">
        <v>0</v>
      </c>
      <c r="T22" s="9">
        <f t="shared" si="0"/>
        <v>-2750</v>
      </c>
      <c r="U22" s="8">
        <f t="shared" si="1"/>
        <v>0.9</v>
      </c>
    </row>
    <row r="23" spans="1:21" ht="15" customHeight="1" outlineLevel="1">
      <c r="A23" s="4" t="s">
        <v>35</v>
      </c>
      <c r="B23" s="5" t="s">
        <v>5</v>
      </c>
      <c r="C23" s="5" t="s">
        <v>36</v>
      </c>
      <c r="D23" s="5"/>
      <c r="E23" s="5"/>
      <c r="F23" s="5"/>
      <c r="G23" s="5"/>
      <c r="H23" s="5"/>
      <c r="I23" s="7">
        <v>60797500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59587284.049999997</v>
      </c>
      <c r="P23" s="7">
        <v>59587284.049999997</v>
      </c>
      <c r="Q23" s="7">
        <v>-59587284.049999997</v>
      </c>
      <c r="R23" s="7">
        <v>63142965</v>
      </c>
      <c r="S23" s="8">
        <v>0</v>
      </c>
      <c r="T23" s="9">
        <f t="shared" si="0"/>
        <v>-1210215.950000003</v>
      </c>
      <c r="U23" s="8">
        <f t="shared" si="1"/>
        <v>0.98009431391093382</v>
      </c>
    </row>
    <row r="24" spans="1:21" ht="15" customHeight="1" outlineLevel="2">
      <c r="A24" s="4" t="s">
        <v>37</v>
      </c>
      <c r="B24" s="5" t="s">
        <v>5</v>
      </c>
      <c r="C24" s="5" t="s">
        <v>38</v>
      </c>
      <c r="D24" s="5"/>
      <c r="E24" s="5"/>
      <c r="F24" s="5"/>
      <c r="G24" s="5"/>
      <c r="H24" s="5"/>
      <c r="I24" s="7">
        <v>578000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743540.08</v>
      </c>
      <c r="P24" s="7">
        <v>743540.08</v>
      </c>
      <c r="Q24" s="7">
        <v>-743540.08</v>
      </c>
      <c r="R24" s="7">
        <v>749675</v>
      </c>
      <c r="S24" s="8">
        <v>0</v>
      </c>
      <c r="T24" s="9">
        <f t="shared" si="0"/>
        <v>165540.07999999996</v>
      </c>
      <c r="U24" s="8">
        <f t="shared" si="1"/>
        <v>1.2864015224913494</v>
      </c>
    </row>
    <row r="25" spans="1:21" ht="30" customHeight="1" outlineLevel="2">
      <c r="A25" s="4" t="s">
        <v>39</v>
      </c>
      <c r="B25" s="5" t="s">
        <v>5</v>
      </c>
      <c r="C25" s="5" t="s">
        <v>40</v>
      </c>
      <c r="D25" s="5"/>
      <c r="E25" s="5"/>
      <c r="F25" s="5"/>
      <c r="G25" s="5"/>
      <c r="H25" s="5"/>
      <c r="I25" s="7">
        <v>5779200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4343211.99</v>
      </c>
      <c r="P25" s="7">
        <v>4343211.99</v>
      </c>
      <c r="Q25" s="7">
        <v>-4343211.99</v>
      </c>
      <c r="R25" s="7">
        <v>4658690</v>
      </c>
      <c r="S25" s="8">
        <v>0</v>
      </c>
      <c r="T25" s="9">
        <f t="shared" si="0"/>
        <v>-1435988.0099999998</v>
      </c>
      <c r="U25" s="8">
        <f t="shared" si="1"/>
        <v>0.75152477678571428</v>
      </c>
    </row>
    <row r="26" spans="1:21" ht="15" customHeight="1" outlineLevel="2">
      <c r="A26" s="4" t="s">
        <v>41</v>
      </c>
      <c r="B26" s="5" t="s">
        <v>5</v>
      </c>
      <c r="C26" s="5" t="s">
        <v>42</v>
      </c>
      <c r="D26" s="5"/>
      <c r="E26" s="5"/>
      <c r="F26" s="5"/>
      <c r="G26" s="5"/>
      <c r="H26" s="5"/>
      <c r="I26" s="7">
        <v>54440300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54500531.979999997</v>
      </c>
      <c r="P26" s="7">
        <v>54500531.979999997</v>
      </c>
      <c r="Q26" s="7">
        <v>-54500531.979999997</v>
      </c>
      <c r="R26" s="7">
        <v>57734600</v>
      </c>
      <c r="S26" s="8">
        <v>0</v>
      </c>
      <c r="T26" s="9">
        <f t="shared" si="0"/>
        <v>60231.979999996722</v>
      </c>
      <c r="U26" s="8">
        <f t="shared" si="1"/>
        <v>1.001106385894273</v>
      </c>
    </row>
    <row r="27" spans="1:21" ht="30" customHeight="1" outlineLevel="1">
      <c r="A27" s="4" t="s">
        <v>43</v>
      </c>
      <c r="B27" s="5" t="s">
        <v>5</v>
      </c>
      <c r="C27" s="5" t="s">
        <v>44</v>
      </c>
      <c r="D27" s="5"/>
      <c r="E27" s="5"/>
      <c r="F27" s="5"/>
      <c r="G27" s="5"/>
      <c r="H27" s="5"/>
      <c r="I27" s="7">
        <v>75200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95055.8</v>
      </c>
      <c r="P27" s="7">
        <v>95055.8</v>
      </c>
      <c r="Q27" s="7">
        <v>-95055.8</v>
      </c>
      <c r="R27" s="7">
        <v>100700</v>
      </c>
      <c r="S27" s="8">
        <v>0</v>
      </c>
      <c r="T27" s="9">
        <f t="shared" si="0"/>
        <v>19855.800000000003</v>
      </c>
      <c r="U27" s="8">
        <f t="shared" si="1"/>
        <v>1.2640398936170214</v>
      </c>
    </row>
    <row r="28" spans="1:21" ht="15" customHeight="1" outlineLevel="2">
      <c r="A28" s="4" t="s">
        <v>45</v>
      </c>
      <c r="B28" s="5" t="s">
        <v>5</v>
      </c>
      <c r="C28" s="5" t="s">
        <v>46</v>
      </c>
      <c r="D28" s="5"/>
      <c r="E28" s="5"/>
      <c r="F28" s="5"/>
      <c r="G28" s="5"/>
      <c r="H28" s="5"/>
      <c r="I28" s="7">
        <v>75200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69555.8</v>
      </c>
      <c r="P28" s="7">
        <v>69555.8</v>
      </c>
      <c r="Q28" s="7">
        <v>-69555.8</v>
      </c>
      <c r="R28" s="7">
        <v>75200</v>
      </c>
      <c r="S28" s="8">
        <v>0</v>
      </c>
      <c r="T28" s="9">
        <f t="shared" si="0"/>
        <v>-5644.1999999999971</v>
      </c>
      <c r="U28" s="8">
        <f t="shared" si="1"/>
        <v>0.92494414893617027</v>
      </c>
    </row>
    <row r="29" spans="1:21" ht="30" customHeight="1" outlineLevel="2">
      <c r="A29" s="4" t="s">
        <v>47</v>
      </c>
      <c r="B29" s="5" t="s">
        <v>5</v>
      </c>
      <c r="C29" s="5" t="s">
        <v>48</v>
      </c>
      <c r="D29" s="5"/>
      <c r="E29" s="5"/>
      <c r="F29" s="5"/>
      <c r="G29" s="5"/>
      <c r="H29" s="5"/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25500</v>
      </c>
      <c r="P29" s="7">
        <v>25500</v>
      </c>
      <c r="Q29" s="7">
        <v>-25500</v>
      </c>
      <c r="R29" s="7">
        <v>25500</v>
      </c>
      <c r="S29" s="8">
        <v>0</v>
      </c>
      <c r="T29" s="9">
        <f t="shared" si="0"/>
        <v>25500</v>
      </c>
      <c r="U29" s="8" t="s">
        <v>113</v>
      </c>
    </row>
    <row r="30" spans="1:21" ht="30" customHeight="1">
      <c r="A30" s="4" t="s">
        <v>49</v>
      </c>
      <c r="B30" s="5" t="s">
        <v>50</v>
      </c>
      <c r="C30" s="5" t="s">
        <v>6</v>
      </c>
      <c r="D30" s="5"/>
      <c r="E30" s="5"/>
      <c r="F30" s="5"/>
      <c r="G30" s="5"/>
      <c r="H30" s="5"/>
      <c r="I30" s="7">
        <v>27745130.329999998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1799040.04</v>
      </c>
      <c r="P30" s="7">
        <v>1799040.04</v>
      </c>
      <c r="Q30" s="7">
        <v>-1799040.04</v>
      </c>
      <c r="R30" s="7">
        <v>1843997.64</v>
      </c>
      <c r="S30" s="8">
        <v>0</v>
      </c>
      <c r="T30" s="9">
        <f t="shared" si="0"/>
        <v>-25946090.289999999</v>
      </c>
      <c r="U30" s="8">
        <f t="shared" si="1"/>
        <v>6.4841650358180181E-2</v>
      </c>
    </row>
    <row r="31" spans="1:21" ht="15" customHeight="1" outlineLevel="1">
      <c r="A31" s="4" t="s">
        <v>7</v>
      </c>
      <c r="B31" s="5" t="s">
        <v>50</v>
      </c>
      <c r="C31" s="5" t="s">
        <v>8</v>
      </c>
      <c r="D31" s="5"/>
      <c r="E31" s="5"/>
      <c r="F31" s="5"/>
      <c r="G31" s="5"/>
      <c r="H31" s="5"/>
      <c r="I31" s="7">
        <v>23404972.600000001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44957.599999999999</v>
      </c>
      <c r="S31" s="8">
        <v>0</v>
      </c>
      <c r="T31" s="9">
        <f t="shared" si="0"/>
        <v>-23404972.600000001</v>
      </c>
      <c r="U31" s="8">
        <f t="shared" si="1"/>
        <v>0</v>
      </c>
    </row>
    <row r="32" spans="1:21" ht="30" customHeight="1" outlineLevel="2">
      <c r="A32" s="4" t="s">
        <v>13</v>
      </c>
      <c r="B32" s="5" t="s">
        <v>50</v>
      </c>
      <c r="C32" s="5" t="s">
        <v>14</v>
      </c>
      <c r="D32" s="5"/>
      <c r="E32" s="5"/>
      <c r="F32" s="5"/>
      <c r="G32" s="5"/>
      <c r="H32" s="5"/>
      <c r="I32" s="7">
        <v>23404972.600000001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44957.599999999999</v>
      </c>
      <c r="S32" s="8">
        <v>0</v>
      </c>
      <c r="T32" s="9">
        <f t="shared" si="0"/>
        <v>-23404972.600000001</v>
      </c>
      <c r="U32" s="8">
        <f t="shared" si="1"/>
        <v>0</v>
      </c>
    </row>
    <row r="33" spans="1:21" ht="45" customHeight="1" outlineLevel="1">
      <c r="A33" s="4" t="s">
        <v>51</v>
      </c>
      <c r="B33" s="5" t="s">
        <v>50</v>
      </c>
      <c r="C33" s="5" t="s">
        <v>52</v>
      </c>
      <c r="D33" s="5"/>
      <c r="E33" s="5"/>
      <c r="F33" s="5"/>
      <c r="G33" s="5"/>
      <c r="H33" s="5"/>
      <c r="I33" s="7">
        <v>4340157.7300000004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1799040.04</v>
      </c>
      <c r="P33" s="7">
        <v>1799040.04</v>
      </c>
      <c r="Q33" s="7">
        <v>-1799040.04</v>
      </c>
      <c r="R33" s="7">
        <v>1799040.04</v>
      </c>
      <c r="S33" s="8">
        <v>0</v>
      </c>
      <c r="T33" s="9">
        <f t="shared" si="0"/>
        <v>-2541117.6900000004</v>
      </c>
      <c r="U33" s="8">
        <f t="shared" si="1"/>
        <v>0.41451029015943158</v>
      </c>
    </row>
    <row r="34" spans="1:21" ht="30" customHeight="1" outlineLevel="2">
      <c r="A34" s="4" t="s">
        <v>53</v>
      </c>
      <c r="B34" s="5" t="s">
        <v>50</v>
      </c>
      <c r="C34" s="5" t="s">
        <v>54</v>
      </c>
      <c r="D34" s="5"/>
      <c r="E34" s="5"/>
      <c r="F34" s="5"/>
      <c r="G34" s="5"/>
      <c r="H34" s="5"/>
      <c r="I34" s="7">
        <v>4340157.7300000004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1799040.04</v>
      </c>
      <c r="P34" s="7">
        <v>1799040.04</v>
      </c>
      <c r="Q34" s="7">
        <v>-1799040.04</v>
      </c>
      <c r="R34" s="7">
        <v>1799040.04</v>
      </c>
      <c r="S34" s="8">
        <v>0</v>
      </c>
      <c r="T34" s="9">
        <f t="shared" si="0"/>
        <v>-2541117.6900000004</v>
      </c>
      <c r="U34" s="8">
        <f t="shared" si="1"/>
        <v>0.41451029015943158</v>
      </c>
    </row>
    <row r="35" spans="1:21" ht="45" customHeight="1">
      <c r="A35" s="4" t="s">
        <v>55</v>
      </c>
      <c r="B35" s="5" t="s">
        <v>56</v>
      </c>
      <c r="C35" s="5" t="s">
        <v>6</v>
      </c>
      <c r="D35" s="5"/>
      <c r="E35" s="5"/>
      <c r="F35" s="5"/>
      <c r="G35" s="5"/>
      <c r="H35" s="5"/>
      <c r="I35" s="7">
        <v>58098905.479999997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70885547.239999995</v>
      </c>
      <c r="P35" s="7">
        <v>70885547.239999995</v>
      </c>
      <c r="Q35" s="7">
        <v>-70885547.239999995</v>
      </c>
      <c r="R35" s="7">
        <v>72641678.670000002</v>
      </c>
      <c r="S35" s="8">
        <v>0</v>
      </c>
      <c r="T35" s="9">
        <f t="shared" si="0"/>
        <v>12786641.759999998</v>
      </c>
      <c r="U35" s="8">
        <f t="shared" si="1"/>
        <v>1.2200840386640619</v>
      </c>
    </row>
    <row r="36" spans="1:21" ht="15" customHeight="1" outlineLevel="1">
      <c r="A36" s="4" t="s">
        <v>31</v>
      </c>
      <c r="B36" s="5" t="s">
        <v>56</v>
      </c>
      <c r="C36" s="5" t="s">
        <v>32</v>
      </c>
      <c r="D36" s="5"/>
      <c r="E36" s="5"/>
      <c r="F36" s="5"/>
      <c r="G36" s="5"/>
      <c r="H36" s="5"/>
      <c r="I36" s="7">
        <v>26284591.91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26003467.690000001</v>
      </c>
      <c r="P36" s="7">
        <v>26003467.690000001</v>
      </c>
      <c r="Q36" s="7">
        <v>-26003467.690000001</v>
      </c>
      <c r="R36" s="7">
        <v>26514224.120000001</v>
      </c>
      <c r="S36" s="8">
        <v>0</v>
      </c>
      <c r="T36" s="9">
        <f t="shared" si="0"/>
        <v>-281124.21999999881</v>
      </c>
      <c r="U36" s="8">
        <f t="shared" si="1"/>
        <v>0.9893046001641348</v>
      </c>
    </row>
    <row r="37" spans="1:21" ht="15" customHeight="1" outlineLevel="2">
      <c r="A37" s="4" t="s">
        <v>57</v>
      </c>
      <c r="B37" s="5" t="s">
        <v>56</v>
      </c>
      <c r="C37" s="5" t="s">
        <v>58</v>
      </c>
      <c r="D37" s="5"/>
      <c r="E37" s="5"/>
      <c r="F37" s="5"/>
      <c r="G37" s="5"/>
      <c r="H37" s="5"/>
      <c r="I37" s="7">
        <v>26284591.91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26003467.690000001</v>
      </c>
      <c r="P37" s="7">
        <v>26003467.690000001</v>
      </c>
      <c r="Q37" s="7">
        <v>-26003467.690000001</v>
      </c>
      <c r="R37" s="7">
        <v>26514224.120000001</v>
      </c>
      <c r="S37" s="8">
        <v>0</v>
      </c>
      <c r="T37" s="9">
        <f t="shared" si="0"/>
        <v>-281124.21999999881</v>
      </c>
      <c r="U37" s="8">
        <f t="shared" si="1"/>
        <v>0.9893046001641348</v>
      </c>
    </row>
    <row r="38" spans="1:21" ht="30" customHeight="1" outlineLevel="1">
      <c r="A38" s="4" t="s">
        <v>43</v>
      </c>
      <c r="B38" s="5" t="s">
        <v>56</v>
      </c>
      <c r="C38" s="5" t="s">
        <v>44</v>
      </c>
      <c r="D38" s="5"/>
      <c r="E38" s="5"/>
      <c r="F38" s="5"/>
      <c r="G38" s="5"/>
      <c r="H38" s="5"/>
      <c r="I38" s="7">
        <v>31814313.57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44882079.549999997</v>
      </c>
      <c r="P38" s="7">
        <v>44882079.549999997</v>
      </c>
      <c r="Q38" s="7">
        <v>-44882079.549999997</v>
      </c>
      <c r="R38" s="7">
        <v>46127454.549999997</v>
      </c>
      <c r="S38" s="8">
        <v>0</v>
      </c>
      <c r="T38" s="9">
        <f t="shared" si="0"/>
        <v>13067765.979999997</v>
      </c>
      <c r="U38" s="8">
        <f t="shared" si="1"/>
        <v>1.4107511529754497</v>
      </c>
    </row>
    <row r="39" spans="1:21" ht="15" customHeight="1" outlineLevel="2">
      <c r="A39" s="4" t="s">
        <v>45</v>
      </c>
      <c r="B39" s="5" t="s">
        <v>56</v>
      </c>
      <c r="C39" s="5" t="s">
        <v>46</v>
      </c>
      <c r="D39" s="5"/>
      <c r="E39" s="5"/>
      <c r="F39" s="5"/>
      <c r="G39" s="5"/>
      <c r="H39" s="5"/>
      <c r="I39" s="7">
        <v>19506668.170000002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18891616.039999999</v>
      </c>
      <c r="P39" s="7">
        <v>18891616.039999999</v>
      </c>
      <c r="Q39" s="7">
        <v>-18891616.039999999</v>
      </c>
      <c r="R39" s="7">
        <v>19240466.039999999</v>
      </c>
      <c r="S39" s="8">
        <v>0</v>
      </c>
      <c r="T39" s="9">
        <f t="shared" si="0"/>
        <v>-615052.13000000268</v>
      </c>
      <c r="U39" s="8">
        <f t="shared" si="1"/>
        <v>0.96846964716681272</v>
      </c>
    </row>
    <row r="40" spans="1:21" ht="30" customHeight="1" outlineLevel="2">
      <c r="A40" s="4" t="s">
        <v>59</v>
      </c>
      <c r="B40" s="5" t="s">
        <v>56</v>
      </c>
      <c r="C40" s="5" t="s">
        <v>60</v>
      </c>
      <c r="D40" s="5"/>
      <c r="E40" s="5"/>
      <c r="F40" s="5"/>
      <c r="G40" s="5"/>
      <c r="H40" s="5"/>
      <c r="I40" s="7">
        <v>3571430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3647621.27</v>
      </c>
      <c r="P40" s="7">
        <v>3647621.27</v>
      </c>
      <c r="Q40" s="7">
        <v>-3647621.27</v>
      </c>
      <c r="R40" s="7">
        <v>4043171.27</v>
      </c>
      <c r="S40" s="8">
        <v>0</v>
      </c>
      <c r="T40" s="9">
        <f t="shared" si="0"/>
        <v>76191.270000000019</v>
      </c>
      <c r="U40" s="8">
        <f t="shared" si="1"/>
        <v>1.0213335470665812</v>
      </c>
    </row>
    <row r="41" spans="1:21" ht="30" customHeight="1" outlineLevel="2">
      <c r="A41" s="4" t="s">
        <v>47</v>
      </c>
      <c r="B41" s="5" t="s">
        <v>56</v>
      </c>
      <c r="C41" s="5" t="s">
        <v>48</v>
      </c>
      <c r="D41" s="5"/>
      <c r="E41" s="5"/>
      <c r="F41" s="5"/>
      <c r="G41" s="5"/>
      <c r="H41" s="5"/>
      <c r="I41" s="7">
        <v>8736215.4000000004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22342842.239999998</v>
      </c>
      <c r="P41" s="7">
        <v>22342842.239999998</v>
      </c>
      <c r="Q41" s="7">
        <v>-22342842.239999998</v>
      </c>
      <c r="R41" s="7">
        <v>22843817.239999998</v>
      </c>
      <c r="S41" s="8">
        <v>0</v>
      </c>
      <c r="T41" s="9">
        <f t="shared" si="0"/>
        <v>13606626.839999998</v>
      </c>
      <c r="U41" s="8">
        <f t="shared" si="1"/>
        <v>2.5574967210629902</v>
      </c>
    </row>
    <row r="42" spans="1:21" ht="60" customHeight="1">
      <c r="A42" s="4" t="s">
        <v>61</v>
      </c>
      <c r="B42" s="5" t="s">
        <v>62</v>
      </c>
      <c r="C42" s="5" t="s">
        <v>6</v>
      </c>
      <c r="D42" s="5"/>
      <c r="E42" s="5"/>
      <c r="F42" s="5"/>
      <c r="G42" s="5"/>
      <c r="H42" s="5"/>
      <c r="I42" s="7">
        <v>8208060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8138373.6799999997</v>
      </c>
      <c r="P42" s="7">
        <v>8138373.6799999997</v>
      </c>
      <c r="Q42" s="7">
        <v>-8138373.6799999997</v>
      </c>
      <c r="R42" s="7">
        <v>8353553.1799999997</v>
      </c>
      <c r="S42" s="8">
        <v>0</v>
      </c>
      <c r="T42" s="9">
        <f t="shared" si="0"/>
        <v>-69686.320000000298</v>
      </c>
      <c r="U42" s="8">
        <f t="shared" si="1"/>
        <v>0.99151001332836253</v>
      </c>
    </row>
    <row r="43" spans="1:21" ht="15" customHeight="1" outlineLevel="1">
      <c r="A43" s="4" t="s">
        <v>7</v>
      </c>
      <c r="B43" s="5" t="s">
        <v>62</v>
      </c>
      <c r="C43" s="5" t="s">
        <v>8</v>
      </c>
      <c r="D43" s="5"/>
      <c r="E43" s="5"/>
      <c r="F43" s="5"/>
      <c r="G43" s="5"/>
      <c r="H43" s="5"/>
      <c r="I43" s="7">
        <v>8208060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8138373.6799999997</v>
      </c>
      <c r="P43" s="7">
        <v>8138373.6799999997</v>
      </c>
      <c r="Q43" s="7">
        <v>-8138373.6799999997</v>
      </c>
      <c r="R43" s="7">
        <v>8353553.1799999997</v>
      </c>
      <c r="S43" s="8">
        <v>0</v>
      </c>
      <c r="T43" s="9">
        <f t="shared" si="0"/>
        <v>-69686.320000000298</v>
      </c>
      <c r="U43" s="8">
        <f t="shared" si="1"/>
        <v>0.99151001332836253</v>
      </c>
    </row>
    <row r="44" spans="1:21" ht="60" customHeight="1" outlineLevel="2">
      <c r="A44" s="4" t="s">
        <v>63</v>
      </c>
      <c r="B44" s="5" t="s">
        <v>62</v>
      </c>
      <c r="C44" s="5" t="s">
        <v>64</v>
      </c>
      <c r="D44" s="5"/>
      <c r="E44" s="5"/>
      <c r="F44" s="5"/>
      <c r="G44" s="5"/>
      <c r="H44" s="5"/>
      <c r="I44" s="7">
        <v>2234530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2148151.89</v>
      </c>
      <c r="P44" s="7">
        <v>2148151.89</v>
      </c>
      <c r="Q44" s="7">
        <v>-2148151.89</v>
      </c>
      <c r="R44" s="7">
        <v>2288349</v>
      </c>
      <c r="S44" s="8">
        <v>0</v>
      </c>
      <c r="T44" s="9">
        <f t="shared" si="0"/>
        <v>-86378.10999999987</v>
      </c>
      <c r="U44" s="8">
        <f t="shared" si="1"/>
        <v>0.96134394704926773</v>
      </c>
    </row>
    <row r="45" spans="1:21" ht="75" customHeight="1" outlineLevel="2">
      <c r="A45" s="4" t="s">
        <v>65</v>
      </c>
      <c r="B45" s="5" t="s">
        <v>62</v>
      </c>
      <c r="C45" s="5" t="s">
        <v>66</v>
      </c>
      <c r="D45" s="5"/>
      <c r="E45" s="5"/>
      <c r="F45" s="5"/>
      <c r="G45" s="5"/>
      <c r="H45" s="5"/>
      <c r="I45" s="7">
        <v>5973530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5390721.79</v>
      </c>
      <c r="P45" s="7">
        <v>5390721.79</v>
      </c>
      <c r="Q45" s="7">
        <v>-5390721.79</v>
      </c>
      <c r="R45" s="7">
        <v>5465704.1799999997</v>
      </c>
      <c r="S45" s="8">
        <v>0</v>
      </c>
      <c r="T45" s="9">
        <f t="shared" si="0"/>
        <v>-582808.21</v>
      </c>
      <c r="U45" s="8">
        <f t="shared" si="1"/>
        <v>0.90243487351699914</v>
      </c>
    </row>
    <row r="46" spans="1:21" ht="30" customHeight="1" outlineLevel="2">
      <c r="A46" s="4" t="s">
        <v>13</v>
      </c>
      <c r="B46" s="5" t="s">
        <v>62</v>
      </c>
      <c r="C46" s="5" t="s">
        <v>14</v>
      </c>
      <c r="D46" s="5"/>
      <c r="E46" s="5"/>
      <c r="F46" s="5"/>
      <c r="G46" s="5"/>
      <c r="H46" s="5"/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599500</v>
      </c>
      <c r="P46" s="7">
        <v>599500</v>
      </c>
      <c r="Q46" s="7">
        <v>-599500</v>
      </c>
      <c r="R46" s="7">
        <v>599500</v>
      </c>
      <c r="S46" s="8">
        <v>0</v>
      </c>
      <c r="T46" s="9">
        <f t="shared" si="0"/>
        <v>599500</v>
      </c>
      <c r="U46" s="8" t="s">
        <v>113</v>
      </c>
    </row>
    <row r="47" spans="1:21" ht="60" customHeight="1">
      <c r="A47" s="4" t="s">
        <v>67</v>
      </c>
      <c r="B47" s="5" t="s">
        <v>68</v>
      </c>
      <c r="C47" s="5" t="s">
        <v>6</v>
      </c>
      <c r="D47" s="5"/>
      <c r="E47" s="5"/>
      <c r="F47" s="5"/>
      <c r="G47" s="5"/>
      <c r="H47" s="5"/>
      <c r="I47" s="7">
        <v>4553040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4336704.7699999996</v>
      </c>
      <c r="P47" s="7">
        <v>4336704.7699999996</v>
      </c>
      <c r="Q47" s="7">
        <v>-4336704.7699999996</v>
      </c>
      <c r="R47" s="7">
        <v>4340094.42</v>
      </c>
      <c r="S47" s="8">
        <v>0</v>
      </c>
      <c r="T47" s="9">
        <f t="shared" si="0"/>
        <v>-216335.23000000045</v>
      </c>
      <c r="U47" s="8">
        <f t="shared" si="1"/>
        <v>0.95248554152829745</v>
      </c>
    </row>
    <row r="48" spans="1:21" ht="15" customHeight="1" outlineLevel="1">
      <c r="A48" s="4" t="s">
        <v>7</v>
      </c>
      <c r="B48" s="5" t="s">
        <v>68</v>
      </c>
      <c r="C48" s="5" t="s">
        <v>8</v>
      </c>
      <c r="D48" s="5"/>
      <c r="E48" s="5"/>
      <c r="F48" s="5"/>
      <c r="G48" s="5"/>
      <c r="H48" s="5"/>
      <c r="I48" s="7">
        <v>4553040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4336704.7699999996</v>
      </c>
      <c r="P48" s="7">
        <v>4336704.7699999996</v>
      </c>
      <c r="Q48" s="7">
        <v>-4336704.7699999996</v>
      </c>
      <c r="R48" s="7">
        <v>4340094.42</v>
      </c>
      <c r="S48" s="8">
        <v>0</v>
      </c>
      <c r="T48" s="9">
        <f t="shared" si="0"/>
        <v>-216335.23000000045</v>
      </c>
      <c r="U48" s="8">
        <f t="shared" si="1"/>
        <v>0.95248554152829745</v>
      </c>
    </row>
    <row r="49" spans="1:21" ht="60" customHeight="1" outlineLevel="2">
      <c r="A49" s="4" t="s">
        <v>69</v>
      </c>
      <c r="B49" s="5" t="s">
        <v>68</v>
      </c>
      <c r="C49" s="5" t="s">
        <v>70</v>
      </c>
      <c r="D49" s="5"/>
      <c r="E49" s="5"/>
      <c r="F49" s="5"/>
      <c r="G49" s="5"/>
      <c r="H49" s="5"/>
      <c r="I49" s="7">
        <v>4553040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4336704.7699999996</v>
      </c>
      <c r="P49" s="7">
        <v>4336704.7699999996</v>
      </c>
      <c r="Q49" s="7">
        <v>-4336704.7699999996</v>
      </c>
      <c r="R49" s="7">
        <v>4340094.42</v>
      </c>
      <c r="S49" s="8">
        <v>0</v>
      </c>
      <c r="T49" s="9">
        <f t="shared" si="0"/>
        <v>-216335.23000000045</v>
      </c>
      <c r="U49" s="8">
        <f t="shared" si="1"/>
        <v>0.95248554152829745</v>
      </c>
    </row>
    <row r="50" spans="1:21" ht="45" customHeight="1">
      <c r="A50" s="4" t="s">
        <v>71</v>
      </c>
      <c r="B50" s="5" t="s">
        <v>72</v>
      </c>
      <c r="C50" s="5" t="s">
        <v>6</v>
      </c>
      <c r="D50" s="5"/>
      <c r="E50" s="5"/>
      <c r="F50" s="5"/>
      <c r="G50" s="5"/>
      <c r="H50" s="5"/>
      <c r="I50" s="7">
        <v>1239923332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1216593989.99</v>
      </c>
      <c r="P50" s="7">
        <v>1216593989.99</v>
      </c>
      <c r="Q50" s="7">
        <v>-1216593989.99</v>
      </c>
      <c r="R50" s="7">
        <v>1228232964.28</v>
      </c>
      <c r="S50" s="8">
        <v>0</v>
      </c>
      <c r="T50" s="9">
        <f t="shared" si="0"/>
        <v>-23329342.00999999</v>
      </c>
      <c r="U50" s="8">
        <f t="shared" si="1"/>
        <v>0.98118485118562149</v>
      </c>
    </row>
    <row r="51" spans="1:21" ht="15" customHeight="1" outlineLevel="1">
      <c r="A51" s="4" t="s">
        <v>7</v>
      </c>
      <c r="B51" s="5" t="s">
        <v>72</v>
      </c>
      <c r="C51" s="5" t="s">
        <v>8</v>
      </c>
      <c r="D51" s="5"/>
      <c r="E51" s="5"/>
      <c r="F51" s="5"/>
      <c r="G51" s="5"/>
      <c r="H51" s="5"/>
      <c r="I51" s="7">
        <v>3124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127588.8</v>
      </c>
      <c r="P51" s="7">
        <v>127588.8</v>
      </c>
      <c r="Q51" s="7">
        <v>-127588.8</v>
      </c>
      <c r="R51" s="7">
        <v>127588.8</v>
      </c>
      <c r="S51" s="8">
        <v>0</v>
      </c>
      <c r="T51" s="9">
        <f t="shared" si="0"/>
        <v>124464.8</v>
      </c>
      <c r="U51" s="8">
        <f t="shared" si="1"/>
        <v>40.841485275288093</v>
      </c>
    </row>
    <row r="52" spans="1:21" ht="30" customHeight="1" outlineLevel="2">
      <c r="A52" s="4" t="s">
        <v>13</v>
      </c>
      <c r="B52" s="5" t="s">
        <v>72</v>
      </c>
      <c r="C52" s="5" t="s">
        <v>14</v>
      </c>
      <c r="D52" s="5"/>
      <c r="E52" s="5"/>
      <c r="F52" s="5"/>
      <c r="G52" s="5"/>
      <c r="H52" s="5"/>
      <c r="I52" s="7">
        <v>3124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127588.8</v>
      </c>
      <c r="P52" s="7">
        <v>127588.8</v>
      </c>
      <c r="Q52" s="7">
        <v>-127588.8</v>
      </c>
      <c r="R52" s="7">
        <v>127588.8</v>
      </c>
      <c r="S52" s="8">
        <v>0</v>
      </c>
      <c r="T52" s="9">
        <f t="shared" si="0"/>
        <v>124464.8</v>
      </c>
      <c r="U52" s="8">
        <f t="shared" si="1"/>
        <v>40.841485275288093</v>
      </c>
    </row>
    <row r="53" spans="1:21" ht="15" customHeight="1" outlineLevel="1">
      <c r="A53" s="4" t="s">
        <v>25</v>
      </c>
      <c r="B53" s="5" t="s">
        <v>72</v>
      </c>
      <c r="C53" s="5" t="s">
        <v>26</v>
      </c>
      <c r="D53" s="5"/>
      <c r="E53" s="5"/>
      <c r="F53" s="5"/>
      <c r="G53" s="5"/>
      <c r="H53" s="5"/>
      <c r="I53" s="7">
        <v>2130800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2055900</v>
      </c>
      <c r="P53" s="7">
        <v>2055900</v>
      </c>
      <c r="Q53" s="7">
        <v>-2055900</v>
      </c>
      <c r="R53" s="7">
        <v>2130800</v>
      </c>
      <c r="S53" s="8">
        <v>0</v>
      </c>
      <c r="T53" s="9">
        <f t="shared" si="0"/>
        <v>-74900</v>
      </c>
      <c r="U53" s="8">
        <f t="shared" si="1"/>
        <v>0.96484888304862026</v>
      </c>
    </row>
    <row r="54" spans="1:21" ht="15" customHeight="1" outlineLevel="2">
      <c r="A54" s="4" t="s">
        <v>73</v>
      </c>
      <c r="B54" s="5" t="s">
        <v>72</v>
      </c>
      <c r="C54" s="5" t="s">
        <v>74</v>
      </c>
      <c r="D54" s="5"/>
      <c r="E54" s="5"/>
      <c r="F54" s="5"/>
      <c r="G54" s="5"/>
      <c r="H54" s="5"/>
      <c r="I54" s="7">
        <v>2130800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2055900</v>
      </c>
      <c r="P54" s="7">
        <v>2055900</v>
      </c>
      <c r="Q54" s="7">
        <v>-2055900</v>
      </c>
      <c r="R54" s="7">
        <v>2130800</v>
      </c>
      <c r="S54" s="8">
        <v>0</v>
      </c>
      <c r="T54" s="9">
        <f t="shared" si="0"/>
        <v>-74900</v>
      </c>
      <c r="U54" s="8">
        <f t="shared" si="1"/>
        <v>0.96484888304862026</v>
      </c>
    </row>
    <row r="55" spans="1:21" ht="15" customHeight="1" outlineLevel="1">
      <c r="A55" s="4" t="s">
        <v>31</v>
      </c>
      <c r="B55" s="5" t="s">
        <v>72</v>
      </c>
      <c r="C55" s="5" t="s">
        <v>32</v>
      </c>
      <c r="D55" s="5"/>
      <c r="E55" s="5"/>
      <c r="F55" s="5"/>
      <c r="G55" s="5"/>
      <c r="H55" s="5"/>
      <c r="I55" s="7">
        <v>1220721008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1197101114.8800001</v>
      </c>
      <c r="P55" s="7">
        <v>1197101114.8800001</v>
      </c>
      <c r="Q55" s="7">
        <v>-1197101114.8800001</v>
      </c>
      <c r="R55" s="7">
        <v>1208663475.48</v>
      </c>
      <c r="S55" s="8">
        <v>0</v>
      </c>
      <c r="T55" s="9">
        <f t="shared" si="0"/>
        <v>-23619893.119999886</v>
      </c>
      <c r="U55" s="8">
        <f t="shared" si="1"/>
        <v>0.98065086701612669</v>
      </c>
    </row>
    <row r="56" spans="1:21" ht="15" customHeight="1" outlineLevel="2">
      <c r="A56" s="4" t="s">
        <v>75</v>
      </c>
      <c r="B56" s="5" t="s">
        <v>72</v>
      </c>
      <c r="C56" s="5" t="s">
        <v>76</v>
      </c>
      <c r="D56" s="5"/>
      <c r="E56" s="5"/>
      <c r="F56" s="5"/>
      <c r="G56" s="5"/>
      <c r="H56" s="5"/>
      <c r="I56" s="7">
        <v>536050796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532832006.51999998</v>
      </c>
      <c r="P56" s="7">
        <v>532832006.51999998</v>
      </c>
      <c r="Q56" s="7">
        <v>-532832006.51999998</v>
      </c>
      <c r="R56" s="7">
        <v>539326444.98000002</v>
      </c>
      <c r="S56" s="8">
        <v>0</v>
      </c>
      <c r="T56" s="9">
        <f t="shared" si="0"/>
        <v>-3218789.4800000191</v>
      </c>
      <c r="U56" s="8">
        <f t="shared" si="1"/>
        <v>0.99399536479748085</v>
      </c>
    </row>
    <row r="57" spans="1:21" ht="15" customHeight="1" outlineLevel="2">
      <c r="A57" s="4" t="s">
        <v>57</v>
      </c>
      <c r="B57" s="5" t="s">
        <v>72</v>
      </c>
      <c r="C57" s="5" t="s">
        <v>58</v>
      </c>
      <c r="D57" s="5"/>
      <c r="E57" s="5"/>
      <c r="F57" s="5"/>
      <c r="G57" s="5"/>
      <c r="H57" s="5"/>
      <c r="I57" s="7">
        <v>567465581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553248384.30999994</v>
      </c>
      <c r="P57" s="7">
        <v>553248384.30999994</v>
      </c>
      <c r="Q57" s="7">
        <v>-553248384.30999994</v>
      </c>
      <c r="R57" s="7">
        <v>558036367.28999996</v>
      </c>
      <c r="S57" s="8">
        <v>0</v>
      </c>
      <c r="T57" s="9">
        <f t="shared" si="0"/>
        <v>-14217196.690000057</v>
      </c>
      <c r="U57" s="8">
        <f t="shared" si="1"/>
        <v>0.97494615150940744</v>
      </c>
    </row>
    <row r="58" spans="1:21" ht="30" customHeight="1" outlineLevel="2">
      <c r="A58" s="4" t="s">
        <v>77</v>
      </c>
      <c r="B58" s="5" t="s">
        <v>72</v>
      </c>
      <c r="C58" s="5" t="s">
        <v>78</v>
      </c>
      <c r="D58" s="5"/>
      <c r="E58" s="5"/>
      <c r="F58" s="5"/>
      <c r="G58" s="5"/>
      <c r="H58" s="5"/>
      <c r="I58" s="7">
        <v>6007948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6453774.29</v>
      </c>
      <c r="P58" s="7">
        <v>6453774.29</v>
      </c>
      <c r="Q58" s="7">
        <v>-6453774.29</v>
      </c>
      <c r="R58" s="7">
        <v>6453784.29</v>
      </c>
      <c r="S58" s="8">
        <v>0</v>
      </c>
      <c r="T58" s="9">
        <f t="shared" si="0"/>
        <v>445826.29000000004</v>
      </c>
      <c r="U58" s="8">
        <f t="shared" si="1"/>
        <v>1.0742060833416001</v>
      </c>
    </row>
    <row r="59" spans="1:21" ht="30" customHeight="1" outlineLevel="2">
      <c r="A59" s="4" t="s">
        <v>33</v>
      </c>
      <c r="B59" s="5" t="s">
        <v>72</v>
      </c>
      <c r="C59" s="5" t="s">
        <v>34</v>
      </c>
      <c r="D59" s="5"/>
      <c r="E59" s="5"/>
      <c r="F59" s="5"/>
      <c r="G59" s="5"/>
      <c r="H59" s="5"/>
      <c r="I59" s="7">
        <v>111196683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104566949.76000001</v>
      </c>
      <c r="P59" s="7">
        <v>104566949.76000001</v>
      </c>
      <c r="Q59" s="7">
        <v>-104566949.76000001</v>
      </c>
      <c r="R59" s="7">
        <v>104846878.92</v>
      </c>
      <c r="S59" s="8">
        <v>0</v>
      </c>
      <c r="T59" s="9">
        <f t="shared" si="0"/>
        <v>-6629733.2399999946</v>
      </c>
      <c r="U59" s="8">
        <f t="shared" si="1"/>
        <v>0.94037831829929674</v>
      </c>
    </row>
    <row r="60" spans="1:21" ht="15" customHeight="1" outlineLevel="1">
      <c r="A60" s="4" t="s">
        <v>35</v>
      </c>
      <c r="B60" s="5" t="s">
        <v>72</v>
      </c>
      <c r="C60" s="5" t="s">
        <v>36</v>
      </c>
      <c r="D60" s="5"/>
      <c r="E60" s="5"/>
      <c r="F60" s="5"/>
      <c r="G60" s="5"/>
      <c r="H60" s="5"/>
      <c r="I60" s="7">
        <v>17068400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17309386.309999999</v>
      </c>
      <c r="P60" s="7">
        <v>17309386.309999999</v>
      </c>
      <c r="Q60" s="7">
        <v>-17309386.309999999</v>
      </c>
      <c r="R60" s="7">
        <v>17311100</v>
      </c>
      <c r="S60" s="8">
        <v>0</v>
      </c>
      <c r="T60" s="9">
        <f t="shared" si="0"/>
        <v>240986.30999999866</v>
      </c>
      <c r="U60" s="8">
        <f t="shared" si="1"/>
        <v>1.0141188576550819</v>
      </c>
    </row>
    <row r="61" spans="1:21" ht="15" customHeight="1" outlineLevel="2">
      <c r="A61" s="4" t="s">
        <v>41</v>
      </c>
      <c r="B61" s="5" t="s">
        <v>72</v>
      </c>
      <c r="C61" s="5" t="s">
        <v>42</v>
      </c>
      <c r="D61" s="5"/>
      <c r="E61" s="5"/>
      <c r="F61" s="5"/>
      <c r="G61" s="5"/>
      <c r="H61" s="5"/>
      <c r="I61" s="7">
        <v>17068400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17309386.309999999</v>
      </c>
      <c r="P61" s="7">
        <v>17309386.309999999</v>
      </c>
      <c r="Q61" s="7">
        <v>-17309386.309999999</v>
      </c>
      <c r="R61" s="7">
        <v>17311100</v>
      </c>
      <c r="S61" s="8">
        <v>0</v>
      </c>
      <c r="T61" s="9">
        <f t="shared" si="0"/>
        <v>240986.30999999866</v>
      </c>
      <c r="U61" s="8">
        <f t="shared" si="1"/>
        <v>1.0141188576550819</v>
      </c>
    </row>
    <row r="62" spans="1:21" ht="45" customHeight="1">
      <c r="A62" s="4" t="s">
        <v>79</v>
      </c>
      <c r="B62" s="5" t="s">
        <v>80</v>
      </c>
      <c r="C62" s="5" t="s">
        <v>6</v>
      </c>
      <c r="D62" s="5"/>
      <c r="E62" s="5"/>
      <c r="F62" s="5"/>
      <c r="G62" s="5"/>
      <c r="H62" s="5"/>
      <c r="I62" s="7">
        <v>179473900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145382037.90000001</v>
      </c>
      <c r="P62" s="7">
        <v>145382037.90000001</v>
      </c>
      <c r="Q62" s="7">
        <v>-145382037.90000001</v>
      </c>
      <c r="R62" s="7">
        <v>148820765.97</v>
      </c>
      <c r="S62" s="8">
        <v>0</v>
      </c>
      <c r="T62" s="9">
        <f t="shared" si="0"/>
        <v>-34091862.099999994</v>
      </c>
      <c r="U62" s="8">
        <f t="shared" si="1"/>
        <v>0.81004557152878498</v>
      </c>
    </row>
    <row r="63" spans="1:21" ht="15" customHeight="1" outlineLevel="1">
      <c r="A63" s="4" t="s">
        <v>7</v>
      </c>
      <c r="B63" s="5" t="s">
        <v>80</v>
      </c>
      <c r="C63" s="5" t="s">
        <v>8</v>
      </c>
      <c r="D63" s="5"/>
      <c r="E63" s="5"/>
      <c r="F63" s="5"/>
      <c r="G63" s="5"/>
      <c r="H63" s="5"/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33953.599999999999</v>
      </c>
      <c r="P63" s="7">
        <v>33953.599999999999</v>
      </c>
      <c r="Q63" s="7">
        <v>-33953.599999999999</v>
      </c>
      <c r="R63" s="7">
        <v>33953.599999999999</v>
      </c>
      <c r="S63" s="8">
        <v>0</v>
      </c>
      <c r="T63" s="9">
        <f t="shared" si="0"/>
        <v>33953.599999999999</v>
      </c>
      <c r="U63" s="8" t="s">
        <v>113</v>
      </c>
    </row>
    <row r="64" spans="1:21" ht="30" customHeight="1" outlineLevel="2">
      <c r="A64" s="4" t="s">
        <v>13</v>
      </c>
      <c r="B64" s="5" t="s">
        <v>80</v>
      </c>
      <c r="C64" s="5" t="s">
        <v>14</v>
      </c>
      <c r="D64" s="5"/>
      <c r="E64" s="5"/>
      <c r="F64" s="5"/>
      <c r="G64" s="5"/>
      <c r="H64" s="5"/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33953.599999999999</v>
      </c>
      <c r="P64" s="7">
        <v>33953.599999999999</v>
      </c>
      <c r="Q64" s="7">
        <v>-33953.599999999999</v>
      </c>
      <c r="R64" s="7">
        <v>33953.599999999999</v>
      </c>
      <c r="S64" s="8">
        <v>0</v>
      </c>
      <c r="T64" s="9">
        <f t="shared" si="0"/>
        <v>33953.599999999999</v>
      </c>
      <c r="U64" s="8" t="s">
        <v>113</v>
      </c>
    </row>
    <row r="65" spans="1:21" ht="15" customHeight="1" outlineLevel="1">
      <c r="A65" s="4" t="s">
        <v>31</v>
      </c>
      <c r="B65" s="5" t="s">
        <v>80</v>
      </c>
      <c r="C65" s="5" t="s">
        <v>32</v>
      </c>
      <c r="D65" s="5"/>
      <c r="E65" s="5"/>
      <c r="F65" s="5"/>
      <c r="G65" s="5"/>
      <c r="H65" s="5"/>
      <c r="I65" s="7">
        <v>70282500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66101315</v>
      </c>
      <c r="P65" s="7">
        <v>66101315</v>
      </c>
      <c r="Q65" s="7">
        <v>-66101315</v>
      </c>
      <c r="R65" s="7">
        <v>69126773.069999993</v>
      </c>
      <c r="S65" s="8">
        <v>0</v>
      </c>
      <c r="T65" s="9">
        <f t="shared" si="0"/>
        <v>-4181185</v>
      </c>
      <c r="U65" s="8">
        <f t="shared" si="1"/>
        <v>0.94050887489773416</v>
      </c>
    </row>
    <row r="66" spans="1:21" ht="15" customHeight="1" outlineLevel="2">
      <c r="A66" s="4" t="s">
        <v>57</v>
      </c>
      <c r="B66" s="5" t="s">
        <v>80</v>
      </c>
      <c r="C66" s="5" t="s">
        <v>58</v>
      </c>
      <c r="D66" s="5"/>
      <c r="E66" s="5"/>
      <c r="F66" s="5"/>
      <c r="G66" s="5"/>
      <c r="H66" s="5"/>
      <c r="I66" s="7">
        <v>54422900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51970665.590000004</v>
      </c>
      <c r="P66" s="7">
        <v>51970665.590000004</v>
      </c>
      <c r="Q66" s="7">
        <v>-51970665.590000004</v>
      </c>
      <c r="R66" s="7">
        <v>54852423.659999996</v>
      </c>
      <c r="S66" s="8">
        <v>0</v>
      </c>
      <c r="T66" s="9">
        <f t="shared" si="0"/>
        <v>-2452234.4099999964</v>
      </c>
      <c r="U66" s="8">
        <f t="shared" si="1"/>
        <v>0.95494112937752318</v>
      </c>
    </row>
    <row r="67" spans="1:21" ht="30" customHeight="1" outlineLevel="2">
      <c r="A67" s="4" t="s">
        <v>33</v>
      </c>
      <c r="B67" s="5" t="s">
        <v>80</v>
      </c>
      <c r="C67" s="5" t="s">
        <v>34</v>
      </c>
      <c r="D67" s="5"/>
      <c r="E67" s="5"/>
      <c r="F67" s="5"/>
      <c r="G67" s="5"/>
      <c r="H67" s="5"/>
      <c r="I67" s="7">
        <v>15859600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14130649.41</v>
      </c>
      <c r="P67" s="7">
        <v>14130649.41</v>
      </c>
      <c r="Q67" s="7">
        <v>-14130649.41</v>
      </c>
      <c r="R67" s="7">
        <v>14274349.41</v>
      </c>
      <c r="S67" s="8">
        <v>0</v>
      </c>
      <c r="T67" s="9">
        <f t="shared" si="0"/>
        <v>-1728950.5899999999</v>
      </c>
      <c r="U67" s="8">
        <f t="shared" si="1"/>
        <v>0.89098397248354311</v>
      </c>
    </row>
    <row r="68" spans="1:21" ht="15" customHeight="1" outlineLevel="1">
      <c r="A68" s="4" t="s">
        <v>81</v>
      </c>
      <c r="B68" s="5" t="s">
        <v>80</v>
      </c>
      <c r="C68" s="5" t="s">
        <v>82</v>
      </c>
      <c r="D68" s="5"/>
      <c r="E68" s="5"/>
      <c r="F68" s="5"/>
      <c r="G68" s="5"/>
      <c r="H68" s="5"/>
      <c r="I68" s="7">
        <v>108887400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78973169.299999997</v>
      </c>
      <c r="P68" s="7">
        <v>78973169.299999997</v>
      </c>
      <c r="Q68" s="7">
        <v>-78973169.299999997</v>
      </c>
      <c r="R68" s="7">
        <v>79386439.299999997</v>
      </c>
      <c r="S68" s="8">
        <v>0</v>
      </c>
      <c r="T68" s="9">
        <f t="shared" si="0"/>
        <v>-29914230.700000003</v>
      </c>
      <c r="U68" s="8">
        <f t="shared" si="1"/>
        <v>0.7252737167018406</v>
      </c>
    </row>
    <row r="69" spans="1:21" ht="15" customHeight="1" outlineLevel="2">
      <c r="A69" s="4" t="s">
        <v>83</v>
      </c>
      <c r="B69" s="5" t="s">
        <v>80</v>
      </c>
      <c r="C69" s="5" t="s">
        <v>84</v>
      </c>
      <c r="D69" s="5"/>
      <c r="E69" s="5"/>
      <c r="F69" s="5"/>
      <c r="G69" s="5"/>
      <c r="H69" s="5"/>
      <c r="I69" s="7">
        <v>72910500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67415995.349999994</v>
      </c>
      <c r="P69" s="7">
        <v>67415995.349999994</v>
      </c>
      <c r="Q69" s="7">
        <v>-67415995.349999994</v>
      </c>
      <c r="R69" s="7">
        <v>67797465.349999994</v>
      </c>
      <c r="S69" s="8">
        <v>0</v>
      </c>
      <c r="T69" s="9">
        <f t="shared" si="0"/>
        <v>-5494504.650000006</v>
      </c>
      <c r="U69" s="8">
        <f t="shared" si="1"/>
        <v>0.92464042010410019</v>
      </c>
    </row>
    <row r="70" spans="1:21" ht="30" customHeight="1" outlineLevel="2">
      <c r="A70" s="4" t="s">
        <v>85</v>
      </c>
      <c r="B70" s="5" t="s">
        <v>80</v>
      </c>
      <c r="C70" s="5" t="s">
        <v>86</v>
      </c>
      <c r="D70" s="5"/>
      <c r="E70" s="5"/>
      <c r="F70" s="5"/>
      <c r="G70" s="5"/>
      <c r="H70" s="5"/>
      <c r="I70" s="7">
        <v>35976900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11557173.949999999</v>
      </c>
      <c r="P70" s="7">
        <v>11557173.949999999</v>
      </c>
      <c r="Q70" s="7">
        <v>-11557173.949999999</v>
      </c>
      <c r="R70" s="7">
        <v>11588973.949999999</v>
      </c>
      <c r="S70" s="8">
        <v>0</v>
      </c>
      <c r="T70" s="9">
        <f t="shared" si="0"/>
        <v>-24419726.050000001</v>
      </c>
      <c r="U70" s="8">
        <f t="shared" si="1"/>
        <v>0.32123873791238267</v>
      </c>
    </row>
    <row r="71" spans="1:21" ht="15" customHeight="1" outlineLevel="1">
      <c r="A71" s="4" t="s">
        <v>35</v>
      </c>
      <c r="B71" s="5" t="s">
        <v>80</v>
      </c>
      <c r="C71" s="5" t="s">
        <v>36</v>
      </c>
      <c r="D71" s="5"/>
      <c r="E71" s="5"/>
      <c r="F71" s="5"/>
      <c r="G71" s="5"/>
      <c r="H71" s="5"/>
      <c r="I71" s="7">
        <v>304000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273600</v>
      </c>
      <c r="P71" s="7">
        <v>273600</v>
      </c>
      <c r="Q71" s="7">
        <v>-273600</v>
      </c>
      <c r="R71" s="7">
        <v>273600</v>
      </c>
      <c r="S71" s="8">
        <v>0</v>
      </c>
      <c r="T71" s="9">
        <f t="shared" si="0"/>
        <v>-30400</v>
      </c>
      <c r="U71" s="8">
        <f t="shared" si="1"/>
        <v>0.9</v>
      </c>
    </row>
    <row r="72" spans="1:21" ht="30" customHeight="1" outlineLevel="2">
      <c r="A72" s="4" t="s">
        <v>39</v>
      </c>
      <c r="B72" s="5" t="s">
        <v>80</v>
      </c>
      <c r="C72" s="5" t="s">
        <v>40</v>
      </c>
      <c r="D72" s="5"/>
      <c r="E72" s="5"/>
      <c r="F72" s="5"/>
      <c r="G72" s="5"/>
      <c r="H72" s="5"/>
      <c r="I72" s="7">
        <v>304000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273600</v>
      </c>
      <c r="P72" s="7">
        <v>273600</v>
      </c>
      <c r="Q72" s="7">
        <v>-273600</v>
      </c>
      <c r="R72" s="7">
        <v>273600</v>
      </c>
      <c r="S72" s="8">
        <v>0</v>
      </c>
      <c r="T72" s="9">
        <f t="shared" si="0"/>
        <v>-30400</v>
      </c>
      <c r="U72" s="8">
        <f t="shared" si="1"/>
        <v>0.9</v>
      </c>
    </row>
    <row r="73" spans="1:21" ht="45" customHeight="1">
      <c r="A73" s="4" t="s">
        <v>87</v>
      </c>
      <c r="B73" s="5" t="s">
        <v>88</v>
      </c>
      <c r="C73" s="5" t="s">
        <v>6</v>
      </c>
      <c r="D73" s="5"/>
      <c r="E73" s="5"/>
      <c r="F73" s="5"/>
      <c r="G73" s="5"/>
      <c r="H73" s="5"/>
      <c r="I73" s="7">
        <v>193644606.66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247153615.97</v>
      </c>
      <c r="P73" s="7">
        <v>247153615.97</v>
      </c>
      <c r="Q73" s="7">
        <v>-247153615.97</v>
      </c>
      <c r="R73" s="7">
        <v>549245455.96000004</v>
      </c>
      <c r="S73" s="8">
        <v>0</v>
      </c>
      <c r="T73" s="9">
        <f t="shared" ref="T73:T95" si="2">O73-I73</f>
        <v>53509009.310000002</v>
      </c>
      <c r="U73" s="8">
        <f t="shared" ref="U73:U92" si="3">O73/I73*100%</f>
        <v>1.2763258436830662</v>
      </c>
    </row>
    <row r="74" spans="1:21" ht="15" customHeight="1" outlineLevel="1">
      <c r="A74" s="4" t="s">
        <v>7</v>
      </c>
      <c r="B74" s="5" t="s">
        <v>88</v>
      </c>
      <c r="C74" s="5" t="s">
        <v>8</v>
      </c>
      <c r="D74" s="5"/>
      <c r="E74" s="5"/>
      <c r="F74" s="5"/>
      <c r="G74" s="5"/>
      <c r="H74" s="5"/>
      <c r="I74" s="7">
        <v>5075500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9551564.5199999996</v>
      </c>
      <c r="P74" s="7">
        <v>9551564.5199999996</v>
      </c>
      <c r="Q74" s="7">
        <v>-9551564.5199999996</v>
      </c>
      <c r="R74" s="7">
        <v>9682906.2599999998</v>
      </c>
      <c r="S74" s="8">
        <v>0</v>
      </c>
      <c r="T74" s="9">
        <f t="shared" si="2"/>
        <v>4476064.5199999996</v>
      </c>
      <c r="U74" s="8">
        <f t="shared" si="3"/>
        <v>1.8818962703181952</v>
      </c>
    </row>
    <row r="75" spans="1:21" ht="30" customHeight="1" outlineLevel="2">
      <c r="A75" s="4" t="s">
        <v>13</v>
      </c>
      <c r="B75" s="5" t="s">
        <v>88</v>
      </c>
      <c r="C75" s="5" t="s">
        <v>14</v>
      </c>
      <c r="D75" s="5"/>
      <c r="E75" s="5"/>
      <c r="F75" s="5"/>
      <c r="G75" s="5"/>
      <c r="H75" s="5"/>
      <c r="I75" s="7">
        <v>5075500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9551564.5199999996</v>
      </c>
      <c r="P75" s="7">
        <v>9551564.5199999996</v>
      </c>
      <c r="Q75" s="7">
        <v>-9551564.5199999996</v>
      </c>
      <c r="R75" s="7">
        <v>9682906.2599999998</v>
      </c>
      <c r="S75" s="8">
        <v>0</v>
      </c>
      <c r="T75" s="9">
        <f t="shared" si="2"/>
        <v>4476064.5199999996</v>
      </c>
      <c r="U75" s="8">
        <f t="shared" si="3"/>
        <v>1.8818962703181952</v>
      </c>
    </row>
    <row r="76" spans="1:21" ht="30" customHeight="1" outlineLevel="1">
      <c r="A76" s="4" t="s">
        <v>19</v>
      </c>
      <c r="B76" s="5" t="s">
        <v>88</v>
      </c>
      <c r="C76" s="5" t="s">
        <v>20</v>
      </c>
      <c r="D76" s="5"/>
      <c r="E76" s="5"/>
      <c r="F76" s="5"/>
      <c r="G76" s="5"/>
      <c r="H76" s="5"/>
      <c r="I76" s="7">
        <v>1432320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1417996.8</v>
      </c>
      <c r="P76" s="7">
        <v>1417996.8</v>
      </c>
      <c r="Q76" s="7">
        <v>-1417996.8</v>
      </c>
      <c r="R76" s="7">
        <v>1417996.8</v>
      </c>
      <c r="S76" s="8">
        <v>0</v>
      </c>
      <c r="T76" s="9">
        <f t="shared" si="2"/>
        <v>-14323.199999999953</v>
      </c>
      <c r="U76" s="8">
        <f t="shared" si="3"/>
        <v>0.99</v>
      </c>
    </row>
    <row r="77" spans="1:21" ht="45" customHeight="1" outlineLevel="2">
      <c r="A77" s="4" t="s">
        <v>89</v>
      </c>
      <c r="B77" s="5" t="s">
        <v>88</v>
      </c>
      <c r="C77" s="5" t="s">
        <v>90</v>
      </c>
      <c r="D77" s="5"/>
      <c r="E77" s="5"/>
      <c r="F77" s="5"/>
      <c r="G77" s="5"/>
      <c r="H77" s="5"/>
      <c r="I77" s="7">
        <v>1432320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1417996.8</v>
      </c>
      <c r="P77" s="7">
        <v>1417996.8</v>
      </c>
      <c r="Q77" s="7">
        <v>-1417996.8</v>
      </c>
      <c r="R77" s="7">
        <v>1417996.8</v>
      </c>
      <c r="S77" s="8">
        <v>0</v>
      </c>
      <c r="T77" s="9">
        <f t="shared" si="2"/>
        <v>-14323.199999999953</v>
      </c>
      <c r="U77" s="8">
        <f t="shared" si="3"/>
        <v>0.99</v>
      </c>
    </row>
    <row r="78" spans="1:21" ht="15" customHeight="1" outlineLevel="1">
      <c r="A78" s="4" t="s">
        <v>25</v>
      </c>
      <c r="B78" s="5" t="s">
        <v>88</v>
      </c>
      <c r="C78" s="5" t="s">
        <v>26</v>
      </c>
      <c r="D78" s="5"/>
      <c r="E78" s="5"/>
      <c r="F78" s="5"/>
      <c r="G78" s="5"/>
      <c r="H78" s="5"/>
      <c r="I78" s="7">
        <v>88183995.609999999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119264229.53</v>
      </c>
      <c r="P78" s="7">
        <v>119264229.53</v>
      </c>
      <c r="Q78" s="7">
        <v>-119264229.53</v>
      </c>
      <c r="R78" s="7">
        <v>414019879.12</v>
      </c>
      <c r="S78" s="8">
        <v>0</v>
      </c>
      <c r="T78" s="9">
        <f t="shared" si="2"/>
        <v>31080233.920000002</v>
      </c>
      <c r="U78" s="8">
        <f t="shared" si="3"/>
        <v>1.3524475581425743</v>
      </c>
    </row>
    <row r="79" spans="1:21" ht="15" customHeight="1" outlineLevel="2">
      <c r="A79" s="4" t="s">
        <v>91</v>
      </c>
      <c r="B79" s="5" t="s">
        <v>88</v>
      </c>
      <c r="C79" s="5" t="s">
        <v>92</v>
      </c>
      <c r="D79" s="5"/>
      <c r="E79" s="5"/>
      <c r="F79" s="5"/>
      <c r="G79" s="5"/>
      <c r="H79" s="5"/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2311128.11</v>
      </c>
      <c r="P79" s="7">
        <v>2311128.11</v>
      </c>
      <c r="Q79" s="7">
        <v>-2311128.11</v>
      </c>
      <c r="R79" s="7">
        <v>2700854.67</v>
      </c>
      <c r="S79" s="8">
        <v>0</v>
      </c>
      <c r="T79" s="9">
        <f t="shared" si="2"/>
        <v>2311128.11</v>
      </c>
      <c r="U79" s="8" t="s">
        <v>113</v>
      </c>
    </row>
    <row r="80" spans="1:21" ht="15" customHeight="1" outlineLevel="2">
      <c r="A80" s="4" t="s">
        <v>73</v>
      </c>
      <c r="B80" s="5" t="s">
        <v>88</v>
      </c>
      <c r="C80" s="5" t="s">
        <v>74</v>
      </c>
      <c r="D80" s="5"/>
      <c r="E80" s="5"/>
      <c r="F80" s="5"/>
      <c r="G80" s="5"/>
      <c r="H80" s="5"/>
      <c r="I80" s="7">
        <v>10126700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9432812</v>
      </c>
      <c r="P80" s="7">
        <v>9432812</v>
      </c>
      <c r="Q80" s="7">
        <v>-9432812</v>
      </c>
      <c r="R80" s="7">
        <v>10126700</v>
      </c>
      <c r="S80" s="8">
        <v>0</v>
      </c>
      <c r="T80" s="9">
        <f t="shared" si="2"/>
        <v>-693888</v>
      </c>
      <c r="U80" s="8">
        <f t="shared" si="3"/>
        <v>0.93147935655248004</v>
      </c>
    </row>
    <row r="81" spans="1:21" ht="30" customHeight="1" outlineLevel="2">
      <c r="A81" s="4" t="s">
        <v>93</v>
      </c>
      <c r="B81" s="5" t="s">
        <v>88</v>
      </c>
      <c r="C81" s="5" t="s">
        <v>94</v>
      </c>
      <c r="D81" s="5"/>
      <c r="E81" s="5"/>
      <c r="F81" s="5"/>
      <c r="G81" s="5"/>
      <c r="H81" s="5"/>
      <c r="I81" s="7">
        <v>77457295.609999999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106684034.42</v>
      </c>
      <c r="P81" s="7">
        <v>106684034.42</v>
      </c>
      <c r="Q81" s="7">
        <v>-106684034.42</v>
      </c>
      <c r="R81" s="7">
        <v>394090042.75</v>
      </c>
      <c r="S81" s="8">
        <v>0</v>
      </c>
      <c r="T81" s="9">
        <f t="shared" si="2"/>
        <v>29226738.810000002</v>
      </c>
      <c r="U81" s="8">
        <f t="shared" si="3"/>
        <v>1.3773271269004483</v>
      </c>
    </row>
    <row r="82" spans="1:21" ht="30" customHeight="1" outlineLevel="2">
      <c r="A82" s="4" t="s">
        <v>29</v>
      </c>
      <c r="B82" s="5" t="s">
        <v>88</v>
      </c>
      <c r="C82" s="5" t="s">
        <v>30</v>
      </c>
      <c r="D82" s="5"/>
      <c r="E82" s="5"/>
      <c r="F82" s="5"/>
      <c r="G82" s="5"/>
      <c r="H82" s="5"/>
      <c r="I82" s="7">
        <v>600000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836255</v>
      </c>
      <c r="P82" s="7">
        <v>836255</v>
      </c>
      <c r="Q82" s="7">
        <v>-836255</v>
      </c>
      <c r="R82" s="7">
        <v>7102281.7000000002</v>
      </c>
      <c r="S82" s="8">
        <v>0</v>
      </c>
      <c r="T82" s="9">
        <f t="shared" si="2"/>
        <v>236255</v>
      </c>
      <c r="U82" s="8">
        <f t="shared" si="3"/>
        <v>1.3937583333333334</v>
      </c>
    </row>
    <row r="83" spans="1:21" ht="30" customHeight="1" outlineLevel="1">
      <c r="A83" s="4" t="s">
        <v>95</v>
      </c>
      <c r="B83" s="5" t="s">
        <v>88</v>
      </c>
      <c r="C83" s="5" t="s">
        <v>96</v>
      </c>
      <c r="D83" s="5"/>
      <c r="E83" s="5"/>
      <c r="F83" s="5"/>
      <c r="G83" s="5"/>
      <c r="H83" s="5"/>
      <c r="I83" s="7">
        <v>89632259.25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97147667.319999993</v>
      </c>
      <c r="P83" s="7">
        <v>97147667.319999993</v>
      </c>
      <c r="Q83" s="7">
        <v>-97147667.319999993</v>
      </c>
      <c r="R83" s="7">
        <v>103138624.25</v>
      </c>
      <c r="S83" s="8">
        <v>0</v>
      </c>
      <c r="T83" s="9">
        <f t="shared" si="2"/>
        <v>7515408.0699999928</v>
      </c>
      <c r="U83" s="8">
        <f t="shared" si="3"/>
        <v>1.083847134200179</v>
      </c>
    </row>
    <row r="84" spans="1:21" ht="15" customHeight="1" outlineLevel="2">
      <c r="A84" s="4" t="s">
        <v>97</v>
      </c>
      <c r="B84" s="5" t="s">
        <v>88</v>
      </c>
      <c r="C84" s="5" t="s">
        <v>98</v>
      </c>
      <c r="D84" s="5"/>
      <c r="E84" s="5"/>
      <c r="F84" s="5"/>
      <c r="G84" s="5"/>
      <c r="H84" s="5"/>
      <c r="I84" s="7">
        <v>27127765.600000001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36549070.950000003</v>
      </c>
      <c r="P84" s="7">
        <v>36549070.950000003</v>
      </c>
      <c r="Q84" s="7">
        <v>-36549070.950000003</v>
      </c>
      <c r="R84" s="7">
        <v>39943786.689999998</v>
      </c>
      <c r="S84" s="8">
        <v>0</v>
      </c>
      <c r="T84" s="9">
        <f t="shared" si="2"/>
        <v>9421305.3500000015</v>
      </c>
      <c r="U84" s="8">
        <f t="shared" si="3"/>
        <v>1.3472938202474001</v>
      </c>
    </row>
    <row r="85" spans="1:21" ht="15" customHeight="1" outlineLevel="2">
      <c r="A85" s="4" t="s">
        <v>99</v>
      </c>
      <c r="B85" s="5" t="s">
        <v>88</v>
      </c>
      <c r="C85" s="5" t="s">
        <v>100</v>
      </c>
      <c r="D85" s="5"/>
      <c r="E85" s="5"/>
      <c r="F85" s="5"/>
      <c r="G85" s="5"/>
      <c r="H85" s="5"/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780000</v>
      </c>
      <c r="P85" s="7">
        <v>780000</v>
      </c>
      <c r="Q85" s="7">
        <v>-780000</v>
      </c>
      <c r="R85" s="7">
        <v>780000</v>
      </c>
      <c r="S85" s="8">
        <v>0</v>
      </c>
      <c r="T85" s="9">
        <f t="shared" si="2"/>
        <v>780000</v>
      </c>
      <c r="U85" s="8" t="s">
        <v>113</v>
      </c>
    </row>
    <row r="86" spans="1:21" ht="15" customHeight="1" outlineLevel="2">
      <c r="A86" s="4" t="s">
        <v>101</v>
      </c>
      <c r="B86" s="5" t="s">
        <v>88</v>
      </c>
      <c r="C86" s="5" t="s">
        <v>102</v>
      </c>
      <c r="D86" s="5"/>
      <c r="E86" s="5"/>
      <c r="F86" s="5"/>
      <c r="G86" s="5"/>
      <c r="H86" s="5"/>
      <c r="I86" s="7">
        <v>34355055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30392834.5</v>
      </c>
      <c r="P86" s="7">
        <v>30392834.5</v>
      </c>
      <c r="Q86" s="7">
        <v>-30392834.5</v>
      </c>
      <c r="R86" s="7">
        <v>32297451.190000001</v>
      </c>
      <c r="S86" s="8">
        <v>0</v>
      </c>
      <c r="T86" s="9">
        <f t="shared" si="2"/>
        <v>-3962220.5</v>
      </c>
      <c r="U86" s="8">
        <f t="shared" si="3"/>
        <v>0.8846684861951174</v>
      </c>
    </row>
    <row r="87" spans="1:21" ht="30" customHeight="1" outlineLevel="2">
      <c r="A87" s="4" t="s">
        <v>103</v>
      </c>
      <c r="B87" s="5" t="s">
        <v>88</v>
      </c>
      <c r="C87" s="5" t="s">
        <v>104</v>
      </c>
      <c r="D87" s="5"/>
      <c r="E87" s="5"/>
      <c r="F87" s="5"/>
      <c r="G87" s="5"/>
      <c r="H87" s="5"/>
      <c r="I87" s="7">
        <v>28149438.649999999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29425761.870000001</v>
      </c>
      <c r="P87" s="7">
        <v>29425761.870000001</v>
      </c>
      <c r="Q87" s="7">
        <v>-29425761.870000001</v>
      </c>
      <c r="R87" s="7">
        <v>30117386.370000001</v>
      </c>
      <c r="S87" s="8">
        <v>0</v>
      </c>
      <c r="T87" s="9">
        <f t="shared" si="2"/>
        <v>1276323.2200000025</v>
      </c>
      <c r="U87" s="8">
        <f t="shared" si="3"/>
        <v>1.0453409830252514</v>
      </c>
    </row>
    <row r="88" spans="1:21" ht="15" customHeight="1" outlineLevel="1">
      <c r="A88" s="4" t="s">
        <v>105</v>
      </c>
      <c r="B88" s="5" t="s">
        <v>88</v>
      </c>
      <c r="C88" s="5" t="s">
        <v>106</v>
      </c>
      <c r="D88" s="5"/>
      <c r="E88" s="5"/>
      <c r="F88" s="5"/>
      <c r="G88" s="5"/>
      <c r="H88" s="5"/>
      <c r="I88" s="7">
        <v>1687409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1037397.9</v>
      </c>
      <c r="P88" s="7">
        <v>1037397.9</v>
      </c>
      <c r="Q88" s="7">
        <v>-1037397.9</v>
      </c>
      <c r="R88" s="7">
        <v>1037397.9</v>
      </c>
      <c r="S88" s="8">
        <v>0</v>
      </c>
      <c r="T88" s="9">
        <f t="shared" si="2"/>
        <v>-650011.1</v>
      </c>
      <c r="U88" s="8">
        <f t="shared" si="3"/>
        <v>0.61478746409436003</v>
      </c>
    </row>
    <row r="89" spans="1:21" ht="30" customHeight="1" outlineLevel="2">
      <c r="A89" s="4" t="s">
        <v>107</v>
      </c>
      <c r="B89" s="5" t="s">
        <v>88</v>
      </c>
      <c r="C89" s="5" t="s">
        <v>108</v>
      </c>
      <c r="D89" s="5"/>
      <c r="E89" s="5"/>
      <c r="F89" s="5"/>
      <c r="G89" s="5"/>
      <c r="H89" s="5"/>
      <c r="I89" s="7">
        <v>1687409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1037397.9</v>
      </c>
      <c r="P89" s="7">
        <v>1037397.9</v>
      </c>
      <c r="Q89" s="7">
        <v>-1037397.9</v>
      </c>
      <c r="R89" s="7">
        <v>1037397.9</v>
      </c>
      <c r="S89" s="8">
        <v>0</v>
      </c>
      <c r="T89" s="9">
        <f t="shared" si="2"/>
        <v>-650011.1</v>
      </c>
      <c r="U89" s="8">
        <f t="shared" si="3"/>
        <v>0.61478746409436003</v>
      </c>
    </row>
    <row r="90" spans="1:21" ht="15" customHeight="1" outlineLevel="1">
      <c r="A90" s="4" t="s">
        <v>35</v>
      </c>
      <c r="B90" s="5" t="s">
        <v>88</v>
      </c>
      <c r="C90" s="5" t="s">
        <v>36</v>
      </c>
      <c r="D90" s="5"/>
      <c r="E90" s="5"/>
      <c r="F90" s="5"/>
      <c r="G90" s="5"/>
      <c r="H90" s="5"/>
      <c r="I90" s="7">
        <v>7633122.7999999998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7566035.9800000004</v>
      </c>
      <c r="P90" s="7">
        <v>7566035.9800000004</v>
      </c>
      <c r="Q90" s="7">
        <v>-7566035.9800000004</v>
      </c>
      <c r="R90" s="7">
        <v>8581301.0099999998</v>
      </c>
      <c r="S90" s="8">
        <v>0</v>
      </c>
      <c r="T90" s="9">
        <f t="shared" si="2"/>
        <v>-67086.819999999367</v>
      </c>
      <c r="U90" s="8">
        <f t="shared" si="3"/>
        <v>0.99121109121944173</v>
      </c>
    </row>
    <row r="91" spans="1:21" ht="30" customHeight="1" outlineLevel="2">
      <c r="A91" s="4" t="s">
        <v>39</v>
      </c>
      <c r="B91" s="5" t="s">
        <v>88</v>
      </c>
      <c r="C91" s="5" t="s">
        <v>40</v>
      </c>
      <c r="D91" s="5"/>
      <c r="E91" s="5"/>
      <c r="F91" s="5"/>
      <c r="G91" s="5"/>
      <c r="H91" s="5"/>
      <c r="I91" s="7">
        <v>401122.8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1275965.52</v>
      </c>
      <c r="P91" s="7">
        <v>1275965.52</v>
      </c>
      <c r="Q91" s="7">
        <v>-1275965.52</v>
      </c>
      <c r="R91" s="7">
        <v>1349301.01</v>
      </c>
      <c r="S91" s="8">
        <v>0</v>
      </c>
      <c r="T91" s="9">
        <f t="shared" si="2"/>
        <v>874842.72</v>
      </c>
      <c r="U91" s="8">
        <f t="shared" si="3"/>
        <v>3.1809847757345135</v>
      </c>
    </row>
    <row r="92" spans="1:21" ht="15" customHeight="1" outlineLevel="2">
      <c r="A92" s="4" t="s">
        <v>41</v>
      </c>
      <c r="B92" s="5" t="s">
        <v>88</v>
      </c>
      <c r="C92" s="5" t="s">
        <v>42</v>
      </c>
      <c r="D92" s="5"/>
      <c r="E92" s="5"/>
      <c r="F92" s="5"/>
      <c r="G92" s="5"/>
      <c r="H92" s="5"/>
      <c r="I92" s="7">
        <v>7232000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6290070.46</v>
      </c>
      <c r="P92" s="7">
        <v>6290070.46</v>
      </c>
      <c r="Q92" s="7">
        <v>-6290070.46</v>
      </c>
      <c r="R92" s="7">
        <v>7232000</v>
      </c>
      <c r="S92" s="8">
        <v>0</v>
      </c>
      <c r="T92" s="9">
        <f t="shared" si="2"/>
        <v>-941929.54</v>
      </c>
      <c r="U92" s="8">
        <f t="shared" si="3"/>
        <v>0.8697553180309735</v>
      </c>
    </row>
    <row r="93" spans="1:21" ht="30" customHeight="1" outlineLevel="1">
      <c r="A93" s="4" t="s">
        <v>43</v>
      </c>
      <c r="B93" s="5" t="s">
        <v>88</v>
      </c>
      <c r="C93" s="5" t="s">
        <v>44</v>
      </c>
      <c r="D93" s="5"/>
      <c r="E93" s="5"/>
      <c r="F93" s="5"/>
      <c r="G93" s="5"/>
      <c r="H93" s="5"/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11168723.92</v>
      </c>
      <c r="P93" s="7">
        <v>11168723.92</v>
      </c>
      <c r="Q93" s="7">
        <v>-11168723.92</v>
      </c>
      <c r="R93" s="7">
        <v>11367350.619999999</v>
      </c>
      <c r="S93" s="8">
        <v>0</v>
      </c>
      <c r="T93" s="9">
        <f t="shared" si="2"/>
        <v>11168723.92</v>
      </c>
      <c r="U93" s="8" t="s">
        <v>113</v>
      </c>
    </row>
    <row r="94" spans="1:21" ht="30" customHeight="1" outlineLevel="2">
      <c r="A94" s="4" t="s">
        <v>47</v>
      </c>
      <c r="B94" s="5" t="s">
        <v>88</v>
      </c>
      <c r="C94" s="5" t="s">
        <v>48</v>
      </c>
      <c r="D94" s="5"/>
      <c r="E94" s="5"/>
      <c r="F94" s="5"/>
      <c r="G94" s="5"/>
      <c r="H94" s="5"/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11168723.92</v>
      </c>
      <c r="P94" s="7">
        <v>11168723.92</v>
      </c>
      <c r="Q94" s="7">
        <v>-11168723.92</v>
      </c>
      <c r="R94" s="7">
        <v>11367350.619999999</v>
      </c>
      <c r="S94" s="8">
        <v>0</v>
      </c>
      <c r="T94" s="9">
        <f t="shared" si="2"/>
        <v>11168723.92</v>
      </c>
      <c r="U94" s="8" t="s">
        <v>113</v>
      </c>
    </row>
    <row r="95" spans="1:21" ht="12.75" customHeight="1">
      <c r="A95" s="16" t="s">
        <v>109</v>
      </c>
      <c r="B95" s="16"/>
      <c r="C95" s="16"/>
      <c r="D95" s="16"/>
      <c r="E95" s="16"/>
      <c r="F95" s="16"/>
      <c r="G95" s="16"/>
      <c r="H95" s="16"/>
      <c r="I95" s="10">
        <v>1924307784.47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1916387887.9300001</v>
      </c>
      <c r="P95" s="10">
        <v>1916387887.9300001</v>
      </c>
      <c r="Q95" s="10">
        <v>-1916387887.9300001</v>
      </c>
      <c r="R95" s="10">
        <v>2242476887.4000001</v>
      </c>
      <c r="S95" s="11">
        <v>0</v>
      </c>
      <c r="T95" s="9">
        <f t="shared" si="2"/>
        <v>-7919896.5399999619</v>
      </c>
      <c r="U95" s="8">
        <f>O95/I95*100%</f>
        <v>0.99588428805208973</v>
      </c>
    </row>
    <row r="96" spans="1:21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 t="s">
        <v>2</v>
      </c>
      <c r="O96" s="2"/>
      <c r="P96" s="2" t="s">
        <v>2</v>
      </c>
      <c r="Q96" s="2"/>
      <c r="R96" s="2"/>
      <c r="S96" s="2"/>
      <c r="T96" s="2"/>
      <c r="U96" s="2"/>
    </row>
    <row r="97" spans="1:21" ht="20.100000000000001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6"/>
      <c r="P97" s="6"/>
      <c r="Q97" s="6"/>
      <c r="R97" s="6"/>
      <c r="S97" s="6"/>
      <c r="T97" s="6"/>
      <c r="U97" s="6"/>
    </row>
  </sheetData>
  <mergeCells count="26">
    <mergeCell ref="G6:G7"/>
    <mergeCell ref="H6:H7"/>
    <mergeCell ref="A1:I1"/>
    <mergeCell ref="A2:I2"/>
    <mergeCell ref="A5:U5"/>
    <mergeCell ref="A6:A7"/>
    <mergeCell ref="B6:B7"/>
    <mergeCell ref="C6:C7"/>
    <mergeCell ref="A3:U3"/>
    <mergeCell ref="A4:U4"/>
    <mergeCell ref="A97:N97"/>
    <mergeCell ref="R6:R7"/>
    <mergeCell ref="S6:S7"/>
    <mergeCell ref="T6:T7"/>
    <mergeCell ref="U6:U7"/>
    <mergeCell ref="A95:H95"/>
    <mergeCell ref="J6:J7"/>
    <mergeCell ref="K6:K7"/>
    <mergeCell ref="L6:L7"/>
    <mergeCell ref="M6:M7"/>
    <mergeCell ref="O6:O7"/>
    <mergeCell ref="Q6:Q7"/>
    <mergeCell ref="I6:I7"/>
    <mergeCell ref="D6:D7"/>
    <mergeCell ref="E6:E7"/>
    <mergeCell ref="F6:F7"/>
  </mergeCells>
  <pageMargins left="0.78740157480314965" right="0.59055118110236227" top="0.59055118110236227" bottom="0.59055118110236227" header="0.39370078740157483" footer="0.39370078740157483"/>
  <pageSetup paperSize="9" scale="63" fitToHeight="200" orientation="portrait" blackAndWhite="1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2FBB7FA9-3B4D-4BC6-8704-91C1747D04B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Елена Ивановна</dc:creator>
  <cp:lastModifiedBy>Волкова</cp:lastModifiedBy>
  <cp:lastPrinted>2016-08-29T08:23:49Z</cp:lastPrinted>
  <dcterms:created xsi:type="dcterms:W3CDTF">2016-08-29T08:01:11Z</dcterms:created>
  <dcterms:modified xsi:type="dcterms:W3CDTF">2016-08-29T11:29:38Z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C:\Users\Харина-ТЮ\AppData\Local\Кейсистемс\Бюджет-КС\ReportManager\sqr_info_isp_budg_2016_2.xls</vt:lpwstr>
  </property>
</Properties>
</file>