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8880"/>
  </bookViews>
  <sheets>
    <sheet name="Документ" sheetId="2" r:id="rId1"/>
  </sheets>
  <definedNames>
    <definedName name="_xlnm.Print_Titles" localSheetId="0">Документ!$5:$6</definedName>
  </definedNames>
  <calcPr calcId="145621"/>
</workbook>
</file>

<file path=xl/calcChain.xml><?xml version="1.0" encoding="utf-8"?>
<calcChain xmlns="http://schemas.openxmlformats.org/spreadsheetml/2006/main">
  <c r="F8" i="2" l="1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F22" i="2"/>
  <c r="G22" i="2"/>
  <c r="F23" i="2"/>
  <c r="F24" i="2"/>
  <c r="F25" i="2"/>
  <c r="G25" i="2"/>
  <c r="F26" i="2"/>
  <c r="F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F38" i="2"/>
  <c r="F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F68" i="2"/>
  <c r="G68" i="2"/>
  <c r="F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F77" i="2"/>
  <c r="F78" i="2"/>
  <c r="F79" i="2"/>
  <c r="G79" i="2"/>
  <c r="F80" i="2"/>
  <c r="G80" i="2"/>
  <c r="F81" i="2"/>
  <c r="F82" i="2"/>
  <c r="F83" i="2"/>
  <c r="F84" i="2"/>
  <c r="F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F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F105" i="2"/>
  <c r="G105" i="2"/>
  <c r="F106" i="2"/>
  <c r="F107" i="2"/>
  <c r="G107" i="2"/>
  <c r="F108" i="2"/>
  <c r="G108" i="2"/>
  <c r="F109" i="2"/>
  <c r="G109" i="2"/>
  <c r="F110" i="2"/>
  <c r="F111" i="2"/>
  <c r="F112" i="2"/>
  <c r="G7" i="2"/>
  <c r="F7" i="2"/>
</calcChain>
</file>

<file path=xl/sharedStrings.xml><?xml version="1.0" encoding="utf-8"?>
<sst xmlns="http://schemas.openxmlformats.org/spreadsheetml/2006/main" count="370" uniqueCount="231">
  <si>
    <t>Единица измерения: руб.</t>
  </si>
  <si>
    <t/>
  </si>
  <si>
    <t>Наименование показателя</t>
  </si>
  <si>
    <t>Код</t>
  </si>
  <si>
    <t>Исполнение за отчетный период</t>
  </si>
  <si>
    <t>Расхождение с начала года</t>
  </si>
  <si>
    <t>Итого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</si>
  <si>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</si>
  <si>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</si>
  <si>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</si>
  <si>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</si>
  <si>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00010102010010000000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</si>
  <si>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</si>
  <si>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00010102020010000000</t>
  </si>
  <si>
    <t xml:space="preserve">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</si>
  <si>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00010102030010000000</t>
  </si>
  <si>
    <t xml:space="preserve">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</si>
  <si>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00010102040010000000</t>
  </si>
  <si>
    <t xml:space="preserve">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</si>
  <si>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00010102080010000000</t>
  </si>
  <si>
    <t xml:space="preserve">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</si>
  <si>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</si>
  <si>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</si>
  <si>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00010302231010000000</t>
  </si>
  <si>
    <t xml:space="preserve">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</si>
  <si>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00010302241010000000</t>
  </si>
  <si>
    <t xml:space="preserve">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</si>
  <si>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00010302251010000000</t>
  </si>
  <si>
    <t xml:space="preserve">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</si>
  <si>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00010302261010000000</t>
  </si>
  <si>
    <t xml:space="preserve">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</si>
  <si>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</si>
  <si>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</si>
  <si>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00010501011010000000</t>
  </si>
  <si>
    <t xml:space="preserve">          Налог, взимаемый с налогоплательщиков, выбравших в качестве объекта налогообложения доходы</t>
  </si>
  <si>
    <t>00010501012010000000</t>
  </si>
  <si>
    <t xml:space="preserve">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</si>
  <si>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00010501021010000000</t>
  </si>
  <si>
    <t xml:space="preserve">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</si>
  <si>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00010501022010000000</t>
  </si>
  <si>
    <t xml:space="preserve">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</si>
  <si>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00010501050010000000</t>
  </si>
  <si>
    <t xml:space="preserve">          Минимальный налог, зачисляемый в бюджеты субъектов Российской Федерации (за налоговые периоды, истекшие до 1 января 2016 года)</t>
  </si>
  <si>
    <t>00010502010020000000</t>
  </si>
  <si>
    <t xml:space="preserve">          Единый налог на вмененный доход для отдельных видов деятельности</t>
  </si>
  <si>
    <t>00010502020020000000</t>
  </si>
  <si>
    <t xml:space="preserve">          Единый налог на вмененный доход для отдельных видов деятельности (за налоговые периоды, истекшие до 1 января 2011 года)</t>
  </si>
  <si>
    <t>00010503010010000000</t>
  </si>
  <si>
    <t xml:space="preserve">          Единый сельскохозяйственный налог</t>
  </si>
  <si>
    <t>00010504060020000000</t>
  </si>
  <si>
    <t xml:space="preserve">          Налог, взимаемый в связи с применением патентной системы налогообложения, зачисляемый в бюджеты муниципальных округов</t>
  </si>
  <si>
    <t>00010600000000000000</t>
  </si>
  <si>
    <t xml:space="preserve">        НАЛОГИ НА ИМУЩЕСТВО</t>
  </si>
  <si>
    <t>00010601020140000000</t>
  </si>
  <si>
    <t xml:space="preserve">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</si>
  <si>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00010606032140000000</t>
  </si>
  <si>
    <t xml:space="preserve">          Земельный налог с организаций, обладающих земельным участком, расположенным в границах муниципальных округов</t>
  </si>
  <si>
    <t>00010606042140000000</t>
  </si>
  <si>
    <t xml:space="preserve">          Земельный налог с физических лиц, обладающих земельным участком, расположенным в границах муниципальных округов</t>
  </si>
  <si>
    <t>00010800000000000000</t>
  </si>
  <si>
    <t xml:space="preserve">        ГОСУДАРСТВЕННАЯ ПОШЛИНА</t>
  </si>
  <si>
    <t>00010803010010000000</t>
  </si>
  <si>
    <t xml:space="preserve">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</si>
  <si>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00010807150010000000</t>
  </si>
  <si>
    <t xml:space="preserve">          Государственная пошлина за выдачу разрешения на установку рекламной конструкции</t>
  </si>
  <si>
    <t>00010807179010000000</t>
  </si>
  <si>
    <t xml:space="preserve">  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</t>
  </si>
  <si>
    <t>00010900000000000000</t>
  </si>
  <si>
    <t xml:space="preserve">        ЗАДОЛЖЕННОСТЬ И ПЕРЕРАСЧЕТЫ ПО ОТМЕНЕННЫМ НАЛОГАМ, СБОРАМ И ИНЫМ ОБЯЗАТЕЛЬНЫМ ПЛАТЕЖАМ</t>
  </si>
  <si>
    <t>00010901020140000000</t>
  </si>
  <si>
    <t xml:space="preserve">          Налог на прибыль организаций, зачислявшийся до 1 января 2005 года в местные бюджеты, мобилизуемый на территориях муниципальных округов</t>
  </si>
  <si>
    <t>00010904040010000000</t>
  </si>
  <si>
    <t xml:space="preserve">          Налог с имущества, переходящего в порядке наследования или дарения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</si>
  <si>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</si>
  <si>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</si>
  <si>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00011105012140000000</t>
  </si>
  <si>
    <t xml:space="preserve">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</si>
  <si>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00011105027140000000</t>
  </si>
  <si>
    <t xml:space="preserve">          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муниципальных округов</t>
  </si>
  <si>
    <t>00011105074140000000</t>
  </si>
  <si>
    <t xml:space="preserve">          Доходы от сдачи в аренду имущества, составляющего казну муниципальных округов (за исключением земельных участков)</t>
  </si>
  <si>
    <t>00011107014140000000</t>
  </si>
  <si>
    <t xml:space="preserve">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</si>
  <si>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00011109044140000000</t>
  </si>
  <si>
    <t xml:space="preserve">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</si>
  <si>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</si>
  <si>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    ПЛАТЕЖИ ПРИ ПОЛЬЗОВАНИИ ПРИРОДНЫМИ РЕСУРСАМИ</t>
  </si>
  <si>
    <t>00011201010010000000</t>
  </si>
  <si>
    <t xml:space="preserve">          Плата за выбросы загрязняющих веществ в атмосферный воздух стационарными объектами</t>
  </si>
  <si>
    <t>00011201030010000000</t>
  </si>
  <si>
    <t xml:space="preserve">          Плата за сбросы загрязняющих веществ в водные объекты</t>
  </si>
  <si>
    <t>00011201041010000000</t>
  </si>
  <si>
    <t xml:space="preserve">          Плата за размещение отходов производства</t>
  </si>
  <si>
    <t>00011201042010000000</t>
  </si>
  <si>
    <t xml:space="preserve">          Плата за размещение твердых коммунальных отходов</t>
  </si>
  <si>
    <t>00011300000000000000</t>
  </si>
  <si>
    <t xml:space="preserve">        ДОХОДЫ ОТ ОКАЗАНИЯ ПЛАТНЫХ УСЛУГ И КОМПЕНСАЦИИ ЗАТРАТ ГОСУДАРСТВА</t>
  </si>
  <si>
    <t>00011301994140000000</t>
  </si>
  <si>
    <t xml:space="preserve">          Прочие доходы от оказания платных услуг (работ) получателями средств бюджетов муниципальных округов</t>
  </si>
  <si>
    <t>00011302064140000000</t>
  </si>
  <si>
    <t xml:space="preserve">          Доходы, поступающие в порядке возмещения расходов, понесенных в связи с эксплуатацией имущества муниципальных округов</t>
  </si>
  <si>
    <t>00011302994140000000</t>
  </si>
  <si>
    <t xml:space="preserve">          Прочие доходы от компенсации затрат бюджетов муниципальных округов</t>
  </si>
  <si>
    <t>00011400000000000000</t>
  </si>
  <si>
    <t xml:space="preserve">        ДОХОДЫ ОТ ПРОДАЖИ МАТЕРИАЛЬНЫХ И НЕМАТЕРИАЛЬНЫХ АКТИВОВ</t>
  </si>
  <si>
    <t>00011402042140000000</t>
  </si>
  <si>
    <t xml:space="preserve">        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</t>
  </si>
  <si>
    <t>00011402043140000000</t>
  </si>
  <si>
    <t xml:space="preserve">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</si>
  <si>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00011406012140000000</t>
  </si>
  <si>
    <t xml:space="preserve">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</si>
  <si>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00011600000000000000</t>
  </si>
  <si>
    <t xml:space="preserve">        ШТРАФЫ, САНКЦИИ, ВОЗМЕЩЕНИЕ УЩЕРБА</t>
  </si>
  <si>
    <t>00011601053010000000</t>
  </si>
  <si>
    <t xml:space="preserve">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</si>
  <si>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00011601063010000000</t>
  </si>
  <si>
    <t xml:space="preserve">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</si>
  <si>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00011601073010000000</t>
  </si>
  <si>
    <t xml:space="preserve">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</si>
  <si>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00011601074010000000</t>
  </si>
  <si>
    <t xml:space="preserve">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</si>
  <si>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00011601083010000000</t>
  </si>
  <si>
    <t xml:space="preserve">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</si>
  <si>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00011601103010000000</t>
  </si>
  <si>
    <t xml:space="preserve">        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</si>
  <si>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00011601133010000000</t>
  </si>
  <si>
    <t xml:space="preserve">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</si>
  <si>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00011601143010000000</t>
  </si>
  <si>
    <t xml:space="preserve">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</si>
  <si>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00011601153010000000</t>
  </si>
  <si>
    <t xml:space="preserve">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</si>
  <si>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00011601157010000000</t>
  </si>
  <si>
    <t xml:space="preserve">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</si>
  <si>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00011601173010000000</t>
  </si>
  <si>
    <t xml:space="preserve">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</si>
  <si>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00011601193010000000</t>
  </si>
  <si>
    <t xml:space="preserve">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</si>
  <si>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00011601203010000000</t>
  </si>
  <si>
    <t xml:space="preserve">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</si>
  <si>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00011602020020000000</t>
  </si>
  <si>
    <t xml:space="preserve">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</si>
  <si>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00011607010140000000</t>
  </si>
  <si>
    <t xml:space="preserve">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</si>
  <si>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00011607090140000000</t>
  </si>
  <si>
    <t xml:space="preserve">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</si>
  <si>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00011610031140000000</t>
  </si>
  <si>
    <t xml:space="preserve">          Возмещение ущерба при возникновении страховых случаев, когда выгодоприобретателями выступают получатели средств бюджета муниципального округа</t>
  </si>
  <si>
    <t>00011610061140000000</t>
  </si>
  <si>
    <t xml:space="preserve">          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</si>
  <si>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00011610100140000000</t>
  </si>
  <si>
    <t xml:space="preserve">        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</si>
  <si>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00011610123010000000</t>
  </si>
  <si>
    <t xml:space="preserve">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</si>
  <si>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00011610129010000000</t>
  </si>
  <si>
    <t xml:space="preserve">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</si>
  <si>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00011611064010000000</t>
  </si>
  <si>
    <t xml:space="preserve">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</si>
  <si>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00011700000000000000</t>
  </si>
  <si>
    <t xml:space="preserve">        ПРОЧИЕ НЕНАЛОГОВЫЕ ДОХОДЫ</t>
  </si>
  <si>
    <t>00011701040140000000</t>
  </si>
  <si>
    <t xml:space="preserve">          Невыясненные поступления, зачисляемые в бюджеты муниципальных округов</t>
  </si>
  <si>
    <t>00011705040140000000</t>
  </si>
  <si>
    <t xml:space="preserve">          Прочие неналоговые доходы бюджетов муниципальных округов</t>
  </si>
  <si>
    <t>00011715020140000000</t>
  </si>
  <si>
    <t xml:space="preserve">          Инициативные платежи, зачисляемые в бюджеты муниципальных округов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</si>
  <si>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</si>
  <si>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</si>
  <si>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</si>
  <si>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</si>
  <si>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00020215001140000000</t>
  </si>
  <si>
    <t xml:space="preserve">          Дотации бюджетам муниципальных округов на выравнивание бюджетной обеспеченности из бюджета субъекта Российской Федерации</t>
  </si>
  <si>
    <t>00020215002140000000</t>
  </si>
  <si>
    <t xml:space="preserve">          Дотации бюджетам муниципальных округов на поддержку мер по обеспечению сбалансированности бюджетов</t>
  </si>
  <si>
    <t>00020220216140000000</t>
  </si>
  <si>
    <t xml:space="preserve">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</si>
  <si>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00020225304140000000</t>
  </si>
  <si>
    <t xml:space="preserve">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</si>
  <si>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00020225497140000000</t>
  </si>
  <si>
    <t xml:space="preserve">          Субсидии бюджетам муниципальных округов на реализацию мероприятий по обеспечению жильем молодых семей</t>
  </si>
  <si>
    <t>00020225527140000000</t>
  </si>
  <si>
    <t xml:space="preserve">          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</si>
  <si>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00020225555140000000</t>
  </si>
  <si>
    <t xml:space="preserve">          Субсидии бюджетам муниципальных округов на реализацию программ формирования современной городской среды</t>
  </si>
  <si>
    <t>00020229999140000000</t>
  </si>
  <si>
    <t xml:space="preserve">          Прочие субсидии бюджетам муниципальных округов</t>
  </si>
  <si>
    <t>00020230024140000000</t>
  </si>
  <si>
    <t xml:space="preserve">          Субвенции бюджетам муниципальных округов на выполнение передаваемых полномочий субъектов Российской Федерации</t>
  </si>
  <si>
    <t>00020230027140000000</t>
  </si>
  <si>
    <t xml:space="preserve">        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</si>
  <si>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00020230029140000000</t>
  </si>
  <si>
    <t xml:space="preserve">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</si>
  <si>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00020235082140000000</t>
  </si>
  <si>
    <t xml:space="preserve">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</si>
  <si>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00020235118140000000</t>
  </si>
  <si>
    <t xml:space="preserve">    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</si>
  <si>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00020235120140000000</t>
  </si>
  <si>
    <t xml:space="preserve">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</si>
  <si>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00020235930140000000</t>
  </si>
  <si>
    <t xml:space="preserve">          Субвенции бюджетам муниципальных округов на государственную регистрацию актов гражданского состояния</t>
  </si>
  <si>
    <t>00020239998140000000</t>
  </si>
  <si>
    <t xml:space="preserve">          Единая субвенция бюджетам муниципальных округов</t>
  </si>
  <si>
    <t>00020245179140000000</t>
  </si>
  <si>
    <t xml:space="preserve">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</si>
  <si>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00020245303140000000</t>
  </si>
  <si>
    <t xml:space="preserve">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</si>
  <si>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00020245424140000000</t>
  </si>
  <si>
    <t xml:space="preserve">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</si>
  <si>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00020245454140000000</t>
  </si>
  <si>
    <t xml:space="preserve">          Межбюджетные трансферты, передаваемые бюджетам муниципальных округов на создание модельных муниципальных библиотек</t>
  </si>
  <si>
    <t>00020249999140000000</t>
  </si>
  <si>
    <t xml:space="preserve">          Прочие межбюджетные трансферты, передаваемые бюджетам муниципальных округов</t>
  </si>
  <si>
    <t>00020400000000000000</t>
  </si>
  <si>
    <t xml:space="preserve">        БЕЗВОЗМЕЗДНЫЕ ПОСТУПЛЕНИЯ ОТ НЕГОСУДАРСТВЕННЫХ ОРГАНИЗАЦИЙ</t>
  </si>
  <si>
    <t>00020404010140000000</t>
  </si>
  <si>
    <t xml:space="preserve">          Предоставление негосударственными организациями грантов для получателей средств бюджетов муниципальных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</si>
  <si>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</si>
  <si>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</si>
  <si>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00021960010140000000</t>
  </si>
  <si>
    <t xml:space="preserve">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</si>
  <si>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ИТОГО ДОХОДОВ</t>
  </si>
  <si>
    <t>% исполнения</t>
  </si>
  <si>
    <t>Причины отклонений (исполнение менее 95%)</t>
  </si>
  <si>
    <t>Анализ фактических поступлений доходов по видам доходов в сравнении с первоначально утвержденными показателями
 за период с 01.01.2022 по 31.12.2022</t>
  </si>
  <si>
    <t>-</t>
  </si>
  <si>
    <t>Снижение количества патентов на трудовую деятельность, полученных иностранными гражданами.</t>
  </si>
  <si>
    <t>План на год
(первоначальный)</t>
  </si>
  <si>
    <t>Снижение поступлений в связи с отменой данного налога с 01.01.2021 года.</t>
  </si>
  <si>
    <t>Начисления по патентам (без работников) по сроку уплаты 01.04.2022 были уменьшены на страховые взносы, уплаченные за 1 квартал 2022 года, на 100% стоимости патента.</t>
  </si>
  <si>
    <t>Поступления носят заявительный характер</t>
  </si>
  <si>
    <t>Данный вид дохода напрямую зависит от размера чистой прибыли муниципальных унитарных предприятий, срок уплаты которой 01.10.2022. На заседании Комиссии по рассмотрению обращений о предоставлении льгот по уплате налогов и других платежей в городской бюджет МУП «Аметист» и МУП "Апатитский городской рынок" были освобождены от уплаты 20% от чистой прибыли в 2022 год.- МУП «Апатитский городской рынок» - 731 600 руб. 00 коп.;- МУП «Аметист» - 581 800 руб.00 коп.;</t>
  </si>
  <si>
    <t>Снижение поступлений за счет нерегулярного характера поступлений.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</si>
</sst>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>
      <alignment horizontal="left" wrapText="1"/>
    </xf>
    <xf numFmtId="0" fontId="1" fillId="0" borderId="1" xfId="2" applyNumberFormat="1" applyProtection="1"/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6" fillId="0" borderId="1" xfId="2" applyNumberFormat="1" applyFont="1" applyFill="1" applyProtection="1"/>
    <xf numFmtId="0" fontId="6" fillId="0" borderId="1" xfId="1" applyNumberFormat="1" applyFont="1" applyFill="1" applyProtection="1">
      <alignment horizontal="left" wrapText="1"/>
    </xf>
    <xf numFmtId="0" fontId="8" fillId="0" borderId="0" xfId="0" applyFont="1" applyFill="1" applyProtection="1">
      <protection locked="0"/>
    </xf>
    <xf numFmtId="0" fontId="6" fillId="0" borderId="1" xfId="4" applyNumberFormat="1" applyFont="1" applyFill="1" applyProtection="1">
      <alignment horizontal="center"/>
    </xf>
    <xf numFmtId="0" fontId="1" fillId="0" borderId="7" xfId="6" applyNumberFormat="1" applyBorder="1" applyProtection="1">
      <alignment horizontal="center" vertical="center" wrapText="1"/>
    </xf>
    <xf numFmtId="0" fontId="6" fillId="0" borderId="7" xfId="11" applyFont="1" applyFill="1" applyBorder="1" applyAlignment="1">
      <alignment horizontal="center" vertical="center" wrapText="1"/>
    </xf>
    <xf numFmtId="0" fontId="1" fillId="0" borderId="7" xfId="6" applyBorder="1">
      <alignment horizontal="center" vertical="center" wrapText="1"/>
    </xf>
    <xf numFmtId="1" fontId="1" fillId="0" borderId="7" xfId="14" applyNumberFormat="1" applyBorder="1" applyProtection="1">
      <alignment horizontal="center" vertical="top" shrinkToFit="1"/>
    </xf>
    <xf numFmtId="0" fontId="1" fillId="0" borderId="7" xfId="15" applyNumberFormat="1" applyBorder="1" applyProtection="1">
      <alignment horizontal="left" vertical="top" wrapText="1"/>
    </xf>
    <xf numFmtId="1" fontId="6" fillId="0" borderId="7" xfId="14" applyNumberFormat="1" applyFont="1" applyFill="1" applyBorder="1" applyProtection="1">
      <alignment horizontal="center" vertical="top" shrinkToFit="1"/>
    </xf>
    <xf numFmtId="4" fontId="6" fillId="0" borderId="7" xfId="17" applyNumberFormat="1" applyFont="1" applyFill="1" applyBorder="1" applyProtection="1">
      <alignment horizontal="right" vertical="top" shrinkToFit="1"/>
    </xf>
    <xf numFmtId="0" fontId="6" fillId="0" borderId="7" xfId="2" applyNumberFormat="1" applyFont="1" applyFill="1" applyBorder="1" applyProtection="1"/>
    <xf numFmtId="0" fontId="8" fillId="0" borderId="7" xfId="0" applyFont="1" applyFill="1" applyBorder="1" applyProtection="1">
      <protection locked="0"/>
    </xf>
    <xf numFmtId="1" fontId="3" fillId="0" borderId="7" xfId="19" applyNumberFormat="1" applyBorder="1" applyProtection="1">
      <alignment horizontal="left" vertical="top" shrinkToFit="1"/>
    </xf>
    <xf numFmtId="1" fontId="3" fillId="0" borderId="7" xfId="19" applyBorder="1">
      <alignment horizontal="left" vertical="top" shrinkToFit="1"/>
    </xf>
    <xf numFmtId="0" fontId="1" fillId="0" borderId="8" xfId="5" applyNumberFormat="1" applyBorder="1" applyAlignment="1" applyProtection="1">
      <alignment horizontal="right"/>
    </xf>
    <xf numFmtId="0" fontId="2" fillId="0" borderId="1" xfId="3" applyNumberFormat="1" applyAlignment="1" applyProtection="1">
      <alignment horizontal="center" wrapText="1"/>
    </xf>
    <xf numFmtId="4" fontId="6" fillId="0" borderId="7" xfId="18" applyNumberFormat="1" applyFont="1" applyFill="1" applyBorder="1" applyProtection="1">
      <alignment horizontal="center" vertical="top" shrinkToFit="1"/>
    </xf>
    <xf numFmtId="4" fontId="6" fillId="0" borderId="7" xfId="22" applyNumberFormat="1" applyFont="1" applyFill="1" applyBorder="1" applyProtection="1">
      <alignment horizontal="center" vertical="top" shrinkToFit="1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1" fillId="0" borderId="7" xfId="7" applyNumberFormat="1" applyBorder="1" applyAlignment="1" applyProtection="1">
      <alignment horizontal="center" vertical="center" wrapText="1"/>
    </xf>
    <xf numFmtId="0" fontId="6" fillId="0" borderId="7" xfId="8" applyNumberFormat="1" applyFont="1" applyFill="1" applyBorder="1" applyAlignment="1" applyProtection="1">
      <alignment horizontal="center" vertical="center" wrapText="1"/>
    </xf>
    <xf numFmtId="0" fontId="6" fillId="0" borderId="7" xfId="12" applyNumberFormat="1" applyFont="1" applyFill="1" applyBorder="1" applyAlignment="1" applyProtection="1">
      <alignment horizontal="center" vertical="center" wrapText="1"/>
    </xf>
    <xf numFmtId="0" fontId="6" fillId="0" borderId="7" xfId="11" applyFont="1" applyFill="1" applyBorder="1" applyAlignment="1">
      <alignment horizontal="center" vertical="center" wrapText="1"/>
    </xf>
    <xf numFmtId="0" fontId="1" fillId="0" borderId="7" xfId="7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7" xfId="12" applyFont="1" applyFill="1" applyBorder="1" applyAlignment="1">
      <alignment horizontal="center" vertical="center" wrapText="1"/>
    </xf>
    <xf numFmtId="0" fontId="6" fillId="0" borderId="7" xfId="12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7" fontId="6" fillId="0" borderId="7" xfId="2" applyNumberFormat="1" applyFont="1" applyFill="1" applyBorder="1" applyAlignment="1" applyProtection="1">
      <alignment horizontal="center" vertical="top"/>
    </xf>
    <xf numFmtId="0" fontId="5" fillId="5" borderId="7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21" applyNumberFormat="1" applyFont="1" applyFill="1" applyBorder="1" applyProtection="1">
      <alignment horizontal="right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5"/>
  <sheetViews>
    <sheetView showGridLines="0" showZeros="0" tabSelected="1" topLeftCell="B1" zoomScaleNormal="100" zoomScaleSheetLayoutView="100" workbookViewId="0">
      <pane ySplit="6" topLeftCell="A42" activePane="bottomLeft" state="frozen"/>
      <selection pane="bottomLeft" activeCell="C118" sqref="C118"/>
    </sheetView>
  </sheetViews>
  <sheetFormatPr defaultRowHeight="14.4" outlineLevelRow="2" x14ac:dyDescent="0.3"/>
  <cols>
    <col min="1" max="1" width="8.88671875" style="1" hidden="1"/>
    <col min="2" max="2" width="46.33203125" style="1" customWidth="1"/>
    <col min="3" max="3" width="21.5546875" style="10" customWidth="1"/>
    <col min="4" max="4" width="17.77734375" style="10" customWidth="1"/>
    <col min="5" max="5" width="16.77734375" style="10" customWidth="1"/>
    <col min="6" max="6" width="16" style="10" customWidth="1"/>
    <col min="7" max="7" width="11.6640625" style="10" customWidth="1"/>
    <col min="8" max="8" width="29.44140625" style="10" customWidth="1"/>
    <col min="9" max="16384" width="8.88671875" style="1"/>
  </cols>
  <sheetData>
    <row r="1" spans="1:8" x14ac:dyDescent="0.3">
      <c r="A1" s="4"/>
      <c r="B1" s="5"/>
      <c r="C1" s="5"/>
      <c r="D1" s="5"/>
      <c r="E1" s="5"/>
      <c r="F1" s="2"/>
      <c r="G1" s="8"/>
    </row>
    <row r="2" spans="1:8" ht="48" customHeight="1" x14ac:dyDescent="0.3">
      <c r="A2" s="24" t="s">
        <v>222</v>
      </c>
      <c r="B2" s="24"/>
      <c r="C2" s="24"/>
      <c r="D2" s="24"/>
      <c r="E2" s="24"/>
      <c r="F2" s="24"/>
      <c r="G2" s="24"/>
      <c r="H2" s="24"/>
    </row>
    <row r="3" spans="1:8" ht="15.75" customHeight="1" x14ac:dyDescent="0.3">
      <c r="A3" s="6"/>
      <c r="B3" s="7"/>
      <c r="C3" s="7"/>
      <c r="D3" s="7"/>
      <c r="E3" s="7"/>
      <c r="F3" s="11"/>
      <c r="G3" s="8"/>
    </row>
    <row r="4" spans="1:8" ht="12.75" customHeight="1" x14ac:dyDescent="0.3">
      <c r="A4" s="23" t="s">
        <v>0</v>
      </c>
      <c r="B4" s="23"/>
      <c r="C4" s="23"/>
      <c r="D4" s="23"/>
      <c r="E4" s="23"/>
      <c r="F4" s="23"/>
      <c r="G4" s="23"/>
      <c r="H4" s="23"/>
    </row>
    <row r="5" spans="1:8" ht="30" customHeight="1" x14ac:dyDescent="0.3">
      <c r="A5" s="12" t="s">
        <v>1</v>
      </c>
      <c r="B5" s="29" t="s">
        <v>2</v>
      </c>
      <c r="C5" s="30" t="s">
        <v>3</v>
      </c>
      <c r="D5" s="31" t="s">
        <v>225</v>
      </c>
      <c r="E5" s="32" t="s">
        <v>4</v>
      </c>
      <c r="F5" s="13" t="s">
        <v>5</v>
      </c>
      <c r="G5" s="27" t="s">
        <v>220</v>
      </c>
      <c r="H5" s="37" t="s">
        <v>221</v>
      </c>
    </row>
    <row r="6" spans="1:8" x14ac:dyDescent="0.3">
      <c r="A6" s="14"/>
      <c r="B6" s="33"/>
      <c r="C6" s="34"/>
      <c r="D6" s="35"/>
      <c r="E6" s="36" t="s">
        <v>6</v>
      </c>
      <c r="F6" s="13"/>
      <c r="G6" s="28"/>
      <c r="H6" s="37"/>
    </row>
    <row r="7" spans="1:8" x14ac:dyDescent="0.3">
      <c r="A7" s="15" t="s">
        <v>7</v>
      </c>
      <c r="B7" s="16" t="s">
        <v>8</v>
      </c>
      <c r="C7" s="17" t="s">
        <v>7</v>
      </c>
      <c r="D7" s="18">
        <v>915794864.26999998</v>
      </c>
      <c r="E7" s="18">
        <v>1017429450.42</v>
      </c>
      <c r="F7" s="25">
        <f>E7-D7</f>
        <v>101634586.14999998</v>
      </c>
      <c r="G7" s="38">
        <f>E7/D7*100</f>
        <v>111.09796419649231</v>
      </c>
      <c r="H7" s="20"/>
    </row>
    <row r="8" spans="1:8" outlineLevel="1" x14ac:dyDescent="0.3">
      <c r="A8" s="15" t="s">
        <v>9</v>
      </c>
      <c r="B8" s="16" t="s">
        <v>10</v>
      </c>
      <c r="C8" s="17" t="s">
        <v>9</v>
      </c>
      <c r="D8" s="18">
        <v>458436440</v>
      </c>
      <c r="E8" s="18">
        <v>504954330.89999998</v>
      </c>
      <c r="F8" s="25">
        <f t="shared" ref="F8:F70" si="0">E8-D8</f>
        <v>46517890.899999976</v>
      </c>
      <c r="G8" s="38">
        <f t="shared" ref="G8:G70" si="1">E8/D8*100</f>
        <v>110.14707532847956</v>
      </c>
      <c r="H8" s="20"/>
    </row>
    <row r="9" spans="1:8" ht="79.2" outlineLevel="2" x14ac:dyDescent="0.3">
      <c r="A9" s="15" t="s">
        <v>11</v>
      </c>
      <c r="B9" s="16" t="s">
        <v>12</v>
      </c>
      <c r="C9" s="17" t="s">
        <v>11</v>
      </c>
      <c r="D9" s="18">
        <v>454449840</v>
      </c>
      <c r="E9" s="18">
        <v>490138356.02999997</v>
      </c>
      <c r="F9" s="25">
        <f t="shared" si="0"/>
        <v>35688516.029999971</v>
      </c>
      <c r="G9" s="38">
        <f t="shared" si="1"/>
        <v>107.85312544724408</v>
      </c>
      <c r="H9" s="20"/>
    </row>
    <row r="10" spans="1:8" ht="118.8" outlineLevel="2" x14ac:dyDescent="0.3">
      <c r="A10" s="15" t="s">
        <v>13</v>
      </c>
      <c r="B10" s="16" t="s">
        <v>14</v>
      </c>
      <c r="C10" s="17" t="s">
        <v>13</v>
      </c>
      <c r="D10" s="18">
        <v>685200</v>
      </c>
      <c r="E10" s="18">
        <v>1070350.1100000001</v>
      </c>
      <c r="F10" s="25">
        <f t="shared" si="0"/>
        <v>385150.1100000001</v>
      </c>
      <c r="G10" s="38">
        <f t="shared" si="1"/>
        <v>156.20988178633976</v>
      </c>
      <c r="H10" s="20"/>
    </row>
    <row r="11" spans="1:8" ht="52.8" outlineLevel="2" x14ac:dyDescent="0.3">
      <c r="A11" s="15" t="s">
        <v>15</v>
      </c>
      <c r="B11" s="16" t="s">
        <v>16</v>
      </c>
      <c r="C11" s="17" t="s">
        <v>15</v>
      </c>
      <c r="D11" s="18">
        <v>1174600</v>
      </c>
      <c r="E11" s="18">
        <v>5133338.5199999996</v>
      </c>
      <c r="F11" s="25">
        <f t="shared" si="0"/>
        <v>3958738.5199999996</v>
      </c>
      <c r="G11" s="38">
        <f t="shared" si="1"/>
        <v>437.0286497531074</v>
      </c>
      <c r="H11" s="20"/>
    </row>
    <row r="12" spans="1:8" ht="93.6" outlineLevel="2" x14ac:dyDescent="0.3">
      <c r="A12" s="15" t="s">
        <v>17</v>
      </c>
      <c r="B12" s="16" t="s">
        <v>18</v>
      </c>
      <c r="C12" s="17" t="s">
        <v>17</v>
      </c>
      <c r="D12" s="18">
        <v>46800</v>
      </c>
      <c r="E12" s="18">
        <v>32353.32</v>
      </c>
      <c r="F12" s="25">
        <f t="shared" si="0"/>
        <v>-14446.68</v>
      </c>
      <c r="G12" s="38">
        <f t="shared" si="1"/>
        <v>69.131025641025644</v>
      </c>
      <c r="H12" s="39" t="s">
        <v>224</v>
      </c>
    </row>
    <row r="13" spans="1:8" ht="105.6" outlineLevel="2" x14ac:dyDescent="0.3">
      <c r="A13" s="15" t="s">
        <v>19</v>
      </c>
      <c r="B13" s="16" t="s">
        <v>20</v>
      </c>
      <c r="C13" s="17" t="s">
        <v>19</v>
      </c>
      <c r="D13" s="18">
        <v>2080000</v>
      </c>
      <c r="E13" s="18">
        <v>8579932.9199999999</v>
      </c>
      <c r="F13" s="25">
        <f t="shared" si="0"/>
        <v>6499932.9199999999</v>
      </c>
      <c r="G13" s="38">
        <f t="shared" si="1"/>
        <v>412.49677499999996</v>
      </c>
      <c r="H13" s="20"/>
    </row>
    <row r="14" spans="1:8" ht="39.6" outlineLevel="1" x14ac:dyDescent="0.3">
      <c r="A14" s="15" t="s">
        <v>21</v>
      </c>
      <c r="B14" s="16" t="s">
        <v>22</v>
      </c>
      <c r="C14" s="17" t="s">
        <v>21</v>
      </c>
      <c r="D14" s="18">
        <v>7076732</v>
      </c>
      <c r="E14" s="18">
        <v>8169621.8600000003</v>
      </c>
      <c r="F14" s="25">
        <f t="shared" si="0"/>
        <v>1092889.8600000003</v>
      </c>
      <c r="G14" s="38">
        <f t="shared" si="1"/>
        <v>115.44342586380267</v>
      </c>
      <c r="H14" s="20"/>
    </row>
    <row r="15" spans="1:8" ht="132" outlineLevel="2" x14ac:dyDescent="0.3">
      <c r="A15" s="15" t="s">
        <v>23</v>
      </c>
      <c r="B15" s="16" t="s">
        <v>24</v>
      </c>
      <c r="C15" s="17" t="s">
        <v>23</v>
      </c>
      <c r="D15" s="18">
        <v>3249376</v>
      </c>
      <c r="E15" s="18">
        <v>4095488.96</v>
      </c>
      <c r="F15" s="25">
        <f t="shared" si="0"/>
        <v>846112.96</v>
      </c>
      <c r="G15" s="38">
        <f t="shared" si="1"/>
        <v>126.03924445801286</v>
      </c>
      <c r="H15" s="20"/>
    </row>
    <row r="16" spans="1:8" ht="145.19999999999999" outlineLevel="2" x14ac:dyDescent="0.3">
      <c r="A16" s="15" t="s">
        <v>25</v>
      </c>
      <c r="B16" s="16" t="s">
        <v>26</v>
      </c>
      <c r="C16" s="17" t="s">
        <v>25</v>
      </c>
      <c r="D16" s="18">
        <v>18522.400000000001</v>
      </c>
      <c r="E16" s="18">
        <v>22121.98</v>
      </c>
      <c r="F16" s="25">
        <f t="shared" si="0"/>
        <v>3599.5799999999981</v>
      </c>
      <c r="G16" s="38">
        <f t="shared" si="1"/>
        <v>119.43365870513539</v>
      </c>
      <c r="H16" s="20"/>
    </row>
    <row r="17" spans="1:8" ht="132" outlineLevel="2" x14ac:dyDescent="0.3">
      <c r="A17" s="15" t="s">
        <v>27</v>
      </c>
      <c r="B17" s="16" t="s">
        <v>28</v>
      </c>
      <c r="C17" s="17" t="s">
        <v>27</v>
      </c>
      <c r="D17" s="18">
        <v>4274368.8</v>
      </c>
      <c r="E17" s="18">
        <v>4521882.34</v>
      </c>
      <c r="F17" s="25">
        <f t="shared" si="0"/>
        <v>247513.54000000004</v>
      </c>
      <c r="G17" s="38">
        <f t="shared" si="1"/>
        <v>105.79064539306951</v>
      </c>
      <c r="H17" s="20"/>
    </row>
    <row r="18" spans="1:8" ht="132" outlineLevel="2" x14ac:dyDescent="0.3">
      <c r="A18" s="15" t="s">
        <v>29</v>
      </c>
      <c r="B18" s="16" t="s">
        <v>30</v>
      </c>
      <c r="C18" s="17" t="s">
        <v>29</v>
      </c>
      <c r="D18" s="18">
        <v>-465535.2</v>
      </c>
      <c r="E18" s="18">
        <v>-469871.42</v>
      </c>
      <c r="F18" s="25">
        <f t="shared" si="0"/>
        <v>-4336.2199999999721</v>
      </c>
      <c r="G18" s="38">
        <f t="shared" si="1"/>
        <v>100.93144836308834</v>
      </c>
      <c r="H18" s="20"/>
    </row>
    <row r="19" spans="1:8" outlineLevel="1" x14ac:dyDescent="0.3">
      <c r="A19" s="15" t="s">
        <v>31</v>
      </c>
      <c r="B19" s="16" t="s">
        <v>32</v>
      </c>
      <c r="C19" s="17" t="s">
        <v>31</v>
      </c>
      <c r="D19" s="18">
        <v>70692000</v>
      </c>
      <c r="E19" s="18">
        <v>109895015.68000001</v>
      </c>
      <c r="F19" s="25">
        <f t="shared" si="0"/>
        <v>39203015.680000007</v>
      </c>
      <c r="G19" s="38">
        <f t="shared" si="1"/>
        <v>155.45608510156737</v>
      </c>
      <c r="H19" s="20"/>
    </row>
    <row r="20" spans="1:8" ht="39.6" outlineLevel="2" x14ac:dyDescent="0.3">
      <c r="A20" s="15" t="s">
        <v>33</v>
      </c>
      <c r="B20" s="16" t="s">
        <v>34</v>
      </c>
      <c r="C20" s="17" t="s">
        <v>33</v>
      </c>
      <c r="D20" s="18">
        <v>39000000</v>
      </c>
      <c r="E20" s="18">
        <v>80302646.560000002</v>
      </c>
      <c r="F20" s="25">
        <f t="shared" si="0"/>
        <v>41302646.560000002</v>
      </c>
      <c r="G20" s="38">
        <f t="shared" si="1"/>
        <v>205.90422194871795</v>
      </c>
      <c r="H20" s="20"/>
    </row>
    <row r="21" spans="1:8" ht="52.8" outlineLevel="2" x14ac:dyDescent="0.3">
      <c r="A21" s="15" t="s">
        <v>35</v>
      </c>
      <c r="B21" s="16" t="s">
        <v>36</v>
      </c>
      <c r="C21" s="17" t="s">
        <v>35</v>
      </c>
      <c r="D21" s="18">
        <v>0</v>
      </c>
      <c r="E21" s="18">
        <v>-5862.14</v>
      </c>
      <c r="F21" s="25">
        <f t="shared" si="0"/>
        <v>-5862.14</v>
      </c>
      <c r="G21" s="38" t="s">
        <v>223</v>
      </c>
      <c r="H21" s="20"/>
    </row>
    <row r="22" spans="1:8" ht="66" outlineLevel="2" x14ac:dyDescent="0.3">
      <c r="A22" s="15" t="s">
        <v>37</v>
      </c>
      <c r="B22" s="16" t="s">
        <v>38</v>
      </c>
      <c r="C22" s="17" t="s">
        <v>37</v>
      </c>
      <c r="D22" s="18">
        <v>27040000</v>
      </c>
      <c r="E22" s="18">
        <v>25425601.129999999</v>
      </c>
      <c r="F22" s="25">
        <f t="shared" si="0"/>
        <v>-1614398.870000001</v>
      </c>
      <c r="G22" s="38">
        <f t="shared" si="1"/>
        <v>94.029589977810645</v>
      </c>
      <c r="H22" s="20"/>
    </row>
    <row r="23" spans="1:8" ht="66" outlineLevel="2" x14ac:dyDescent="0.3">
      <c r="A23" s="15" t="s">
        <v>39</v>
      </c>
      <c r="B23" s="16" t="s">
        <v>40</v>
      </c>
      <c r="C23" s="17" t="s">
        <v>39</v>
      </c>
      <c r="D23" s="18">
        <v>0</v>
      </c>
      <c r="E23" s="18">
        <v>-3500.35</v>
      </c>
      <c r="F23" s="25">
        <f t="shared" si="0"/>
        <v>-3500.35</v>
      </c>
      <c r="G23" s="38" t="s">
        <v>223</v>
      </c>
      <c r="H23" s="20"/>
    </row>
    <row r="24" spans="1:8" ht="52.8" outlineLevel="2" x14ac:dyDescent="0.3">
      <c r="A24" s="15" t="s">
        <v>41</v>
      </c>
      <c r="B24" s="16" t="s">
        <v>42</v>
      </c>
      <c r="C24" s="17" t="s">
        <v>41</v>
      </c>
      <c r="D24" s="18">
        <v>0</v>
      </c>
      <c r="E24" s="18">
        <v>-0.01</v>
      </c>
      <c r="F24" s="25">
        <f t="shared" si="0"/>
        <v>-0.01</v>
      </c>
      <c r="G24" s="38" t="s">
        <v>223</v>
      </c>
      <c r="H24" s="20"/>
    </row>
    <row r="25" spans="1:8" ht="26.4" outlineLevel="2" x14ac:dyDescent="0.3">
      <c r="A25" s="15" t="s">
        <v>43</v>
      </c>
      <c r="B25" s="16" t="s">
        <v>44</v>
      </c>
      <c r="C25" s="17" t="s">
        <v>43</v>
      </c>
      <c r="D25" s="18">
        <v>180000</v>
      </c>
      <c r="E25" s="18">
        <v>-34588.410000000003</v>
      </c>
      <c r="F25" s="25">
        <f t="shared" si="0"/>
        <v>-214588.41</v>
      </c>
      <c r="G25" s="38">
        <f t="shared" si="1"/>
        <v>-19.215783333333334</v>
      </c>
      <c r="H25" s="41" t="s">
        <v>226</v>
      </c>
    </row>
    <row r="26" spans="1:8" ht="39.6" outlineLevel="2" x14ac:dyDescent="0.3">
      <c r="A26" s="15" t="s">
        <v>45</v>
      </c>
      <c r="B26" s="16" t="s">
        <v>46</v>
      </c>
      <c r="C26" s="17" t="s">
        <v>45</v>
      </c>
      <c r="D26" s="18">
        <v>0</v>
      </c>
      <c r="E26" s="18">
        <v>700.83</v>
      </c>
      <c r="F26" s="25">
        <f t="shared" si="0"/>
        <v>700.83</v>
      </c>
      <c r="G26" s="38" t="s">
        <v>223</v>
      </c>
      <c r="H26" s="42"/>
    </row>
    <row r="27" spans="1:8" outlineLevel="2" x14ac:dyDescent="0.3">
      <c r="A27" s="15" t="s">
        <v>47</v>
      </c>
      <c r="B27" s="16" t="s">
        <v>48</v>
      </c>
      <c r="C27" s="17" t="s">
        <v>47</v>
      </c>
      <c r="D27" s="18">
        <v>0</v>
      </c>
      <c r="E27" s="18">
        <v>-31.58</v>
      </c>
      <c r="F27" s="25">
        <f t="shared" si="0"/>
        <v>-31.58</v>
      </c>
      <c r="G27" s="38" t="s">
        <v>223</v>
      </c>
      <c r="H27" s="20"/>
    </row>
    <row r="28" spans="1:8" ht="52.2" outlineLevel="2" x14ac:dyDescent="0.3">
      <c r="A28" s="15" t="s">
        <v>49</v>
      </c>
      <c r="B28" s="16" t="s">
        <v>50</v>
      </c>
      <c r="C28" s="17" t="s">
        <v>49</v>
      </c>
      <c r="D28" s="18">
        <v>4472000</v>
      </c>
      <c r="E28" s="18">
        <v>4210049.6500000004</v>
      </c>
      <c r="F28" s="25">
        <f t="shared" si="0"/>
        <v>-261950.34999999963</v>
      </c>
      <c r="G28" s="38">
        <f t="shared" si="1"/>
        <v>94.142434033989275</v>
      </c>
      <c r="H28" s="40" t="s">
        <v>227</v>
      </c>
    </row>
    <row r="29" spans="1:8" outlineLevel="1" x14ac:dyDescent="0.3">
      <c r="A29" s="15" t="s">
        <v>51</v>
      </c>
      <c r="B29" s="16" t="s">
        <v>52</v>
      </c>
      <c r="C29" s="17" t="s">
        <v>51</v>
      </c>
      <c r="D29" s="18">
        <v>177833347.09999999</v>
      </c>
      <c r="E29" s="18">
        <v>180110323.88</v>
      </c>
      <c r="F29" s="25">
        <f t="shared" si="0"/>
        <v>2276976.7800000012</v>
      </c>
      <c r="G29" s="38">
        <f t="shared" si="1"/>
        <v>101.28039921484444</v>
      </c>
      <c r="H29" s="20"/>
    </row>
    <row r="30" spans="1:8" ht="52.8" outlineLevel="2" x14ac:dyDescent="0.3">
      <c r="A30" s="15" t="s">
        <v>53</v>
      </c>
      <c r="B30" s="16" t="s">
        <v>54</v>
      </c>
      <c r="C30" s="17" t="s">
        <v>53</v>
      </c>
      <c r="D30" s="18">
        <v>27390688</v>
      </c>
      <c r="E30" s="18">
        <v>31647706.57</v>
      </c>
      <c r="F30" s="25">
        <f t="shared" si="0"/>
        <v>4257018.57</v>
      </c>
      <c r="G30" s="38">
        <f t="shared" si="1"/>
        <v>115.54184608287312</v>
      </c>
      <c r="H30" s="20"/>
    </row>
    <row r="31" spans="1:8" ht="52.8" outlineLevel="2" x14ac:dyDescent="0.3">
      <c r="A31" s="15" t="s">
        <v>55</v>
      </c>
      <c r="B31" s="16" t="s">
        <v>56</v>
      </c>
      <c r="C31" s="17" t="s">
        <v>55</v>
      </c>
      <c r="D31" s="18">
        <v>148705059.09999999</v>
      </c>
      <c r="E31" s="18">
        <v>145671918.80000001</v>
      </c>
      <c r="F31" s="25">
        <f t="shared" si="0"/>
        <v>-3033140.2999999821</v>
      </c>
      <c r="G31" s="38">
        <f t="shared" si="1"/>
        <v>97.960297841675796</v>
      </c>
      <c r="H31" s="20"/>
    </row>
    <row r="32" spans="1:8" ht="52.8" outlineLevel="2" x14ac:dyDescent="0.3">
      <c r="A32" s="15" t="s">
        <v>57</v>
      </c>
      <c r="B32" s="16" t="s">
        <v>58</v>
      </c>
      <c r="C32" s="17" t="s">
        <v>57</v>
      </c>
      <c r="D32" s="18">
        <v>1737600</v>
      </c>
      <c r="E32" s="18">
        <v>2790698.51</v>
      </c>
      <c r="F32" s="25">
        <f t="shared" si="0"/>
        <v>1053098.5099999998</v>
      </c>
      <c r="G32" s="38">
        <f t="shared" si="1"/>
        <v>160.60649804327807</v>
      </c>
      <c r="H32" s="20"/>
    </row>
    <row r="33" spans="1:8" outlineLevel="1" x14ac:dyDescent="0.3">
      <c r="A33" s="15" t="s">
        <v>59</v>
      </c>
      <c r="B33" s="16" t="s">
        <v>60</v>
      </c>
      <c r="C33" s="17" t="s">
        <v>59</v>
      </c>
      <c r="D33" s="18">
        <v>10517200</v>
      </c>
      <c r="E33" s="18">
        <v>14356416.09</v>
      </c>
      <c r="F33" s="25">
        <f t="shared" si="0"/>
        <v>3839216.09</v>
      </c>
      <c r="G33" s="38">
        <f t="shared" si="1"/>
        <v>136.50416546229033</v>
      </c>
      <c r="H33" s="20"/>
    </row>
    <row r="34" spans="1:8" ht="52.8" outlineLevel="2" x14ac:dyDescent="0.3">
      <c r="A34" s="15" t="s">
        <v>61</v>
      </c>
      <c r="B34" s="16" t="s">
        <v>62</v>
      </c>
      <c r="C34" s="17" t="s">
        <v>61</v>
      </c>
      <c r="D34" s="18">
        <v>10400000</v>
      </c>
      <c r="E34" s="18">
        <v>14315016.09</v>
      </c>
      <c r="F34" s="25">
        <f t="shared" si="0"/>
        <v>3915016.09</v>
      </c>
      <c r="G34" s="38">
        <f t="shared" si="1"/>
        <v>137.64438548076922</v>
      </c>
      <c r="H34" s="20"/>
    </row>
    <row r="35" spans="1:8" ht="26.4" outlineLevel="2" x14ac:dyDescent="0.3">
      <c r="A35" s="15" t="s">
        <v>63</v>
      </c>
      <c r="B35" s="16" t="s">
        <v>64</v>
      </c>
      <c r="C35" s="17" t="s">
        <v>63</v>
      </c>
      <c r="D35" s="18">
        <v>50000</v>
      </c>
      <c r="E35" s="18">
        <v>35000</v>
      </c>
      <c r="F35" s="25">
        <f t="shared" si="0"/>
        <v>-15000</v>
      </c>
      <c r="G35" s="38">
        <f t="shared" si="1"/>
        <v>70</v>
      </c>
      <c r="H35" s="41" t="s">
        <v>228</v>
      </c>
    </row>
    <row r="36" spans="1:8" ht="105.6" outlineLevel="2" x14ac:dyDescent="0.3">
      <c r="A36" s="15" t="s">
        <v>65</v>
      </c>
      <c r="B36" s="16" t="s">
        <v>66</v>
      </c>
      <c r="C36" s="17" t="s">
        <v>65</v>
      </c>
      <c r="D36" s="18">
        <v>67200</v>
      </c>
      <c r="E36" s="18">
        <v>6400</v>
      </c>
      <c r="F36" s="25">
        <f t="shared" si="0"/>
        <v>-60800</v>
      </c>
      <c r="G36" s="38">
        <f t="shared" si="1"/>
        <v>9.5238095238095237</v>
      </c>
      <c r="H36" s="43"/>
    </row>
    <row r="37" spans="1:8" ht="39.6" outlineLevel="1" x14ac:dyDescent="0.3">
      <c r="A37" s="15" t="s">
        <v>67</v>
      </c>
      <c r="B37" s="16" t="s">
        <v>68</v>
      </c>
      <c r="C37" s="17" t="s">
        <v>67</v>
      </c>
      <c r="D37" s="18">
        <v>0</v>
      </c>
      <c r="E37" s="18">
        <v>-164.98</v>
      </c>
      <c r="F37" s="25">
        <f t="shared" si="0"/>
        <v>-164.98</v>
      </c>
      <c r="G37" s="38" t="s">
        <v>223</v>
      </c>
      <c r="H37" s="20"/>
    </row>
    <row r="38" spans="1:8" ht="52.8" outlineLevel="2" x14ac:dyDescent="0.3">
      <c r="A38" s="15" t="s">
        <v>69</v>
      </c>
      <c r="B38" s="16" t="s">
        <v>70</v>
      </c>
      <c r="C38" s="17" t="s">
        <v>69</v>
      </c>
      <c r="D38" s="18">
        <v>0</v>
      </c>
      <c r="E38" s="18">
        <v>0.02</v>
      </c>
      <c r="F38" s="25">
        <f t="shared" si="0"/>
        <v>0.02</v>
      </c>
      <c r="G38" s="38" t="s">
        <v>223</v>
      </c>
      <c r="H38" s="20"/>
    </row>
    <row r="39" spans="1:8" ht="26.4" outlineLevel="2" x14ac:dyDescent="0.3">
      <c r="A39" s="15" t="s">
        <v>71</v>
      </c>
      <c r="B39" s="16" t="s">
        <v>72</v>
      </c>
      <c r="C39" s="17" t="s">
        <v>71</v>
      </c>
      <c r="D39" s="18">
        <v>0</v>
      </c>
      <c r="E39" s="18">
        <v>-165</v>
      </c>
      <c r="F39" s="25">
        <f t="shared" si="0"/>
        <v>-165</v>
      </c>
      <c r="G39" s="38" t="s">
        <v>223</v>
      </c>
      <c r="H39" s="20"/>
    </row>
    <row r="40" spans="1:8" ht="52.8" outlineLevel="1" x14ac:dyDescent="0.3">
      <c r="A40" s="15" t="s">
        <v>73</v>
      </c>
      <c r="B40" s="16" t="s">
        <v>74</v>
      </c>
      <c r="C40" s="17" t="s">
        <v>73</v>
      </c>
      <c r="D40" s="18">
        <v>165911183.99000001</v>
      </c>
      <c r="E40" s="18">
        <v>160521002.78999999</v>
      </c>
      <c r="F40" s="25">
        <f t="shared" si="0"/>
        <v>-5390181.2000000179</v>
      </c>
      <c r="G40" s="38">
        <f t="shared" si="1"/>
        <v>96.751164647028915</v>
      </c>
      <c r="H40" s="20"/>
    </row>
    <row r="41" spans="1:8" ht="92.4" outlineLevel="2" x14ac:dyDescent="0.3">
      <c r="A41" s="15" t="s">
        <v>75</v>
      </c>
      <c r="B41" s="16" t="s">
        <v>76</v>
      </c>
      <c r="C41" s="17" t="s">
        <v>75</v>
      </c>
      <c r="D41" s="18">
        <v>125638436.29000001</v>
      </c>
      <c r="E41" s="18">
        <v>122701924.72</v>
      </c>
      <c r="F41" s="25">
        <f t="shared" si="0"/>
        <v>-2936511.5700000077</v>
      </c>
      <c r="G41" s="38">
        <f t="shared" si="1"/>
        <v>97.662728336397052</v>
      </c>
      <c r="H41" s="20"/>
    </row>
    <row r="42" spans="1:8" ht="66" outlineLevel="2" x14ac:dyDescent="0.3">
      <c r="A42" s="15" t="s">
        <v>77</v>
      </c>
      <c r="B42" s="16" t="s">
        <v>78</v>
      </c>
      <c r="C42" s="17" t="s">
        <v>77</v>
      </c>
      <c r="D42" s="18">
        <v>451882.46</v>
      </c>
      <c r="E42" s="18">
        <v>551231.31999999995</v>
      </c>
      <c r="F42" s="25">
        <f t="shared" si="0"/>
        <v>99348.859999999928</v>
      </c>
      <c r="G42" s="38">
        <f t="shared" si="1"/>
        <v>121.98555349990789</v>
      </c>
      <c r="H42" s="20"/>
    </row>
    <row r="43" spans="1:8" ht="39.6" outlineLevel="2" x14ac:dyDescent="0.3">
      <c r="A43" s="15" t="s">
        <v>79</v>
      </c>
      <c r="B43" s="16" t="s">
        <v>80</v>
      </c>
      <c r="C43" s="17" t="s">
        <v>79</v>
      </c>
      <c r="D43" s="18">
        <v>28272700.75</v>
      </c>
      <c r="E43" s="18">
        <v>29597949.629999999</v>
      </c>
      <c r="F43" s="25">
        <f t="shared" si="0"/>
        <v>1325248.879999999</v>
      </c>
      <c r="G43" s="38">
        <f t="shared" si="1"/>
        <v>104.68737985705168</v>
      </c>
      <c r="H43" s="20"/>
    </row>
    <row r="44" spans="1:8" ht="133.80000000000001" outlineLevel="2" x14ac:dyDescent="0.3">
      <c r="A44" s="15" t="s">
        <v>81</v>
      </c>
      <c r="B44" s="16" t="s">
        <v>82</v>
      </c>
      <c r="C44" s="17" t="s">
        <v>81</v>
      </c>
      <c r="D44" s="18">
        <v>445676</v>
      </c>
      <c r="E44" s="18">
        <v>137000</v>
      </c>
      <c r="F44" s="25">
        <f t="shared" si="0"/>
        <v>-308676</v>
      </c>
      <c r="G44" s="38">
        <f t="shared" si="1"/>
        <v>30.739819958893904</v>
      </c>
      <c r="H44" s="40" t="s">
        <v>229</v>
      </c>
    </row>
    <row r="45" spans="1:8" ht="92.4" outlineLevel="2" x14ac:dyDescent="0.3">
      <c r="A45" s="15" t="s">
        <v>83</v>
      </c>
      <c r="B45" s="16" t="s">
        <v>84</v>
      </c>
      <c r="C45" s="17" t="s">
        <v>83</v>
      </c>
      <c r="D45" s="18">
        <v>11102488.49</v>
      </c>
      <c r="E45" s="18">
        <v>7532897.1200000001</v>
      </c>
      <c r="F45" s="25">
        <f t="shared" si="0"/>
        <v>-3569591.37</v>
      </c>
      <c r="G45" s="38">
        <f t="shared" si="1"/>
        <v>67.848727128020641</v>
      </c>
      <c r="H45" s="20"/>
    </row>
    <row r="46" spans="1:8" ht="26.4" outlineLevel="1" x14ac:dyDescent="0.3">
      <c r="A46" s="15" t="s">
        <v>85</v>
      </c>
      <c r="B46" s="16" t="s">
        <v>86</v>
      </c>
      <c r="C46" s="17" t="s">
        <v>85</v>
      </c>
      <c r="D46" s="18">
        <v>8021770.6200000001</v>
      </c>
      <c r="E46" s="18">
        <v>9226609.0299999993</v>
      </c>
      <c r="F46" s="25">
        <f t="shared" si="0"/>
        <v>1204838.4099999992</v>
      </c>
      <c r="G46" s="38">
        <f t="shared" si="1"/>
        <v>115.01960685582404</v>
      </c>
      <c r="H46" s="20"/>
    </row>
    <row r="47" spans="1:8" ht="26.4" outlineLevel="2" x14ac:dyDescent="0.3">
      <c r="A47" s="15" t="s">
        <v>87</v>
      </c>
      <c r="B47" s="16" t="s">
        <v>88</v>
      </c>
      <c r="C47" s="17" t="s">
        <v>87</v>
      </c>
      <c r="D47" s="18">
        <v>1117204.97</v>
      </c>
      <c r="E47" s="18">
        <v>742646.73</v>
      </c>
      <c r="F47" s="25">
        <f t="shared" si="0"/>
        <v>-374558.24</v>
      </c>
      <c r="G47" s="38">
        <f t="shared" si="1"/>
        <v>66.47363285539268</v>
      </c>
      <c r="H47" s="20"/>
    </row>
    <row r="48" spans="1:8" ht="26.4" outlineLevel="2" x14ac:dyDescent="0.3">
      <c r="A48" s="15" t="s">
        <v>89</v>
      </c>
      <c r="B48" s="16" t="s">
        <v>90</v>
      </c>
      <c r="C48" s="17" t="s">
        <v>89</v>
      </c>
      <c r="D48" s="18">
        <v>1025690.24</v>
      </c>
      <c r="E48" s="18">
        <v>880140.87</v>
      </c>
      <c r="F48" s="25">
        <f t="shared" si="0"/>
        <v>-145549.37</v>
      </c>
      <c r="G48" s="38">
        <f t="shared" si="1"/>
        <v>85.809617336321736</v>
      </c>
      <c r="H48" s="20"/>
    </row>
    <row r="49" spans="1:8" outlineLevel="2" x14ac:dyDescent="0.3">
      <c r="A49" s="15" t="s">
        <v>91</v>
      </c>
      <c r="B49" s="16" t="s">
        <v>92</v>
      </c>
      <c r="C49" s="17" t="s">
        <v>91</v>
      </c>
      <c r="D49" s="18">
        <v>5878375.4100000001</v>
      </c>
      <c r="E49" s="18">
        <v>6295922.6200000001</v>
      </c>
      <c r="F49" s="25">
        <f t="shared" si="0"/>
        <v>417547.20999999996</v>
      </c>
      <c r="G49" s="38">
        <f t="shared" si="1"/>
        <v>107.10310555004176</v>
      </c>
      <c r="H49" s="20"/>
    </row>
    <row r="50" spans="1:8" ht="26.4" outlineLevel="2" x14ac:dyDescent="0.3">
      <c r="A50" s="15" t="s">
        <v>93</v>
      </c>
      <c r="B50" s="16" t="s">
        <v>94</v>
      </c>
      <c r="C50" s="17" t="s">
        <v>93</v>
      </c>
      <c r="D50" s="18">
        <v>500</v>
      </c>
      <c r="E50" s="18">
        <v>1307898.81</v>
      </c>
      <c r="F50" s="25">
        <f t="shared" si="0"/>
        <v>1307398.81</v>
      </c>
      <c r="G50" s="38">
        <f t="shared" si="1"/>
        <v>261579.76200000002</v>
      </c>
      <c r="H50" s="20"/>
    </row>
    <row r="51" spans="1:8" ht="26.4" outlineLevel="1" x14ac:dyDescent="0.3">
      <c r="A51" s="15" t="s">
        <v>95</v>
      </c>
      <c r="B51" s="16" t="s">
        <v>96</v>
      </c>
      <c r="C51" s="17" t="s">
        <v>95</v>
      </c>
      <c r="D51" s="18">
        <v>9742977.5399999991</v>
      </c>
      <c r="E51" s="18">
        <v>12565365.76</v>
      </c>
      <c r="F51" s="25">
        <f t="shared" si="0"/>
        <v>2822388.2200000007</v>
      </c>
      <c r="G51" s="38">
        <f t="shared" si="1"/>
        <v>128.96843607010925</v>
      </c>
      <c r="H51" s="20"/>
    </row>
    <row r="52" spans="1:8" ht="39.6" outlineLevel="2" x14ac:dyDescent="0.3">
      <c r="A52" s="15" t="s">
        <v>97</v>
      </c>
      <c r="B52" s="16" t="s">
        <v>98</v>
      </c>
      <c r="C52" s="17" t="s">
        <v>97</v>
      </c>
      <c r="D52" s="18">
        <v>231970.85</v>
      </c>
      <c r="E52" s="18">
        <v>238965</v>
      </c>
      <c r="F52" s="25">
        <f t="shared" si="0"/>
        <v>6994.1499999999942</v>
      </c>
      <c r="G52" s="38">
        <f t="shared" si="1"/>
        <v>103.01509866433649</v>
      </c>
      <c r="H52" s="20"/>
    </row>
    <row r="53" spans="1:8" ht="39.6" outlineLevel="2" x14ac:dyDescent="0.3">
      <c r="A53" s="15" t="s">
        <v>99</v>
      </c>
      <c r="B53" s="16" t="s">
        <v>100</v>
      </c>
      <c r="C53" s="17" t="s">
        <v>99</v>
      </c>
      <c r="D53" s="18">
        <v>763768.54</v>
      </c>
      <c r="E53" s="18">
        <v>609097.68999999994</v>
      </c>
      <c r="F53" s="25">
        <f t="shared" si="0"/>
        <v>-154670.85000000009</v>
      </c>
      <c r="G53" s="38">
        <f t="shared" si="1"/>
        <v>79.748989137468257</v>
      </c>
      <c r="H53" s="20"/>
    </row>
    <row r="54" spans="1:8" ht="26.4" outlineLevel="2" x14ac:dyDescent="0.3">
      <c r="A54" s="15" t="s">
        <v>101</v>
      </c>
      <c r="B54" s="16" t="s">
        <v>102</v>
      </c>
      <c r="C54" s="17" t="s">
        <v>101</v>
      </c>
      <c r="D54" s="18">
        <v>8747238.1500000004</v>
      </c>
      <c r="E54" s="18">
        <v>11717303.07</v>
      </c>
      <c r="F54" s="25">
        <f t="shared" si="0"/>
        <v>2970064.92</v>
      </c>
      <c r="G54" s="38">
        <f t="shared" si="1"/>
        <v>133.95431642615102</v>
      </c>
      <c r="H54" s="20"/>
    </row>
    <row r="55" spans="1:8" ht="26.4" outlineLevel="1" x14ac:dyDescent="0.3">
      <c r="A55" s="15" t="s">
        <v>103</v>
      </c>
      <c r="B55" s="16" t="s">
        <v>104</v>
      </c>
      <c r="C55" s="17" t="s">
        <v>103</v>
      </c>
      <c r="D55" s="18">
        <v>4879634.58</v>
      </c>
      <c r="E55" s="18">
        <v>12539705.060000001</v>
      </c>
      <c r="F55" s="25">
        <f t="shared" si="0"/>
        <v>7660070.4800000004</v>
      </c>
      <c r="G55" s="38">
        <f t="shared" si="1"/>
        <v>256.98041225045995</v>
      </c>
      <c r="H55" s="20"/>
    </row>
    <row r="56" spans="1:8" ht="79.2" outlineLevel="2" x14ac:dyDescent="0.3">
      <c r="A56" s="15" t="s">
        <v>105</v>
      </c>
      <c r="B56" s="16" t="s">
        <v>106</v>
      </c>
      <c r="C56" s="17" t="s">
        <v>105</v>
      </c>
      <c r="D56" s="18">
        <v>0</v>
      </c>
      <c r="E56" s="18">
        <v>1845000</v>
      </c>
      <c r="F56" s="25">
        <f t="shared" si="0"/>
        <v>1845000</v>
      </c>
      <c r="G56" s="38" t="s">
        <v>223</v>
      </c>
      <c r="H56" s="20"/>
    </row>
    <row r="57" spans="1:8" ht="79.2" outlineLevel="2" x14ac:dyDescent="0.3">
      <c r="A57" s="15" t="s">
        <v>107</v>
      </c>
      <c r="B57" s="16" t="s">
        <v>108</v>
      </c>
      <c r="C57" s="17" t="s">
        <v>107</v>
      </c>
      <c r="D57" s="18">
        <v>2389870.29</v>
      </c>
      <c r="E57" s="18">
        <v>6765160.6799999997</v>
      </c>
      <c r="F57" s="25">
        <f t="shared" si="0"/>
        <v>4375290.3899999997</v>
      </c>
      <c r="G57" s="38">
        <f t="shared" si="1"/>
        <v>283.07647943520817</v>
      </c>
      <c r="H57" s="20"/>
    </row>
    <row r="58" spans="1:8" ht="52.8" outlineLevel="2" x14ac:dyDescent="0.3">
      <c r="A58" s="15" t="s">
        <v>109</v>
      </c>
      <c r="B58" s="16" t="s">
        <v>110</v>
      </c>
      <c r="C58" s="17" t="s">
        <v>109</v>
      </c>
      <c r="D58" s="18">
        <v>2489764.29</v>
      </c>
      <c r="E58" s="18">
        <v>3929544.38</v>
      </c>
      <c r="F58" s="25">
        <f t="shared" si="0"/>
        <v>1439780.0899999999</v>
      </c>
      <c r="G58" s="38">
        <f t="shared" si="1"/>
        <v>157.8279677230008</v>
      </c>
      <c r="H58" s="20"/>
    </row>
    <row r="59" spans="1:8" ht="26.4" outlineLevel="1" x14ac:dyDescent="0.3">
      <c r="A59" s="15" t="s">
        <v>111</v>
      </c>
      <c r="B59" s="16" t="s">
        <v>112</v>
      </c>
      <c r="C59" s="17" t="s">
        <v>111</v>
      </c>
      <c r="D59" s="18">
        <v>2683578.44</v>
      </c>
      <c r="E59" s="18">
        <v>4065534.77</v>
      </c>
      <c r="F59" s="25">
        <f t="shared" si="0"/>
        <v>1381956.33</v>
      </c>
      <c r="G59" s="38">
        <f t="shared" si="1"/>
        <v>151.49677421018481</v>
      </c>
      <c r="H59" s="20"/>
    </row>
    <row r="60" spans="1:8" ht="92.4" outlineLevel="2" x14ac:dyDescent="0.3">
      <c r="A60" s="15" t="s">
        <v>113</v>
      </c>
      <c r="B60" s="16" t="s">
        <v>114</v>
      </c>
      <c r="C60" s="17" t="s">
        <v>113</v>
      </c>
      <c r="D60" s="18">
        <v>39294.720000000001</v>
      </c>
      <c r="E60" s="18">
        <v>40298.839999999997</v>
      </c>
      <c r="F60" s="25">
        <f t="shared" si="0"/>
        <v>1004.1199999999953</v>
      </c>
      <c r="G60" s="38">
        <f t="shared" si="1"/>
        <v>102.55535603765593</v>
      </c>
      <c r="H60" s="20"/>
    </row>
    <row r="61" spans="1:8" ht="118.8" outlineLevel="2" x14ac:dyDescent="0.3">
      <c r="A61" s="15" t="s">
        <v>115</v>
      </c>
      <c r="B61" s="16" t="s">
        <v>116</v>
      </c>
      <c r="C61" s="17" t="s">
        <v>115</v>
      </c>
      <c r="D61" s="18">
        <v>86223.69</v>
      </c>
      <c r="E61" s="18">
        <v>100148.22</v>
      </c>
      <c r="F61" s="25">
        <f t="shared" si="0"/>
        <v>13924.529999999999</v>
      </c>
      <c r="G61" s="38">
        <f t="shared" si="1"/>
        <v>116.14930885003878</v>
      </c>
      <c r="H61" s="20"/>
    </row>
    <row r="62" spans="1:8" ht="92.4" outlineLevel="2" x14ac:dyDescent="0.3">
      <c r="A62" s="15" t="s">
        <v>117</v>
      </c>
      <c r="B62" s="16" t="s">
        <v>118</v>
      </c>
      <c r="C62" s="17" t="s">
        <v>117</v>
      </c>
      <c r="D62" s="18">
        <v>30487.59</v>
      </c>
      <c r="E62" s="18">
        <v>11562.23</v>
      </c>
      <c r="F62" s="25">
        <f t="shared" si="0"/>
        <v>-18925.36</v>
      </c>
      <c r="G62" s="38">
        <f t="shared" si="1"/>
        <v>37.924381691042157</v>
      </c>
      <c r="H62" s="44" t="s">
        <v>230</v>
      </c>
    </row>
    <row r="63" spans="1:8" ht="92.4" outlineLevel="2" x14ac:dyDescent="0.3">
      <c r="A63" s="15" t="s">
        <v>119</v>
      </c>
      <c r="B63" s="16" t="s">
        <v>120</v>
      </c>
      <c r="C63" s="17" t="s">
        <v>119</v>
      </c>
      <c r="D63" s="18">
        <v>20000</v>
      </c>
      <c r="E63" s="18">
        <v>0</v>
      </c>
      <c r="F63" s="25">
        <f t="shared" si="0"/>
        <v>-20000</v>
      </c>
      <c r="G63" s="38">
        <f t="shared" si="1"/>
        <v>0</v>
      </c>
      <c r="H63" s="20"/>
    </row>
    <row r="64" spans="1:8" ht="105.6" outlineLevel="2" x14ac:dyDescent="0.3">
      <c r="A64" s="15" t="s">
        <v>121</v>
      </c>
      <c r="B64" s="16" t="s">
        <v>122</v>
      </c>
      <c r="C64" s="17" t="s">
        <v>121</v>
      </c>
      <c r="D64" s="18">
        <v>39520</v>
      </c>
      <c r="E64" s="18">
        <v>4000</v>
      </c>
      <c r="F64" s="25">
        <f t="shared" si="0"/>
        <v>-35520</v>
      </c>
      <c r="G64" s="38">
        <f t="shared" si="1"/>
        <v>10.121457489878543</v>
      </c>
      <c r="H64" s="44" t="s">
        <v>230</v>
      </c>
    </row>
    <row r="65" spans="1:8" ht="105.6" outlineLevel="2" x14ac:dyDescent="0.3">
      <c r="A65" s="15" t="s">
        <v>123</v>
      </c>
      <c r="B65" s="16" t="s">
        <v>124</v>
      </c>
      <c r="C65" s="17" t="s">
        <v>123</v>
      </c>
      <c r="D65" s="18">
        <v>346.66</v>
      </c>
      <c r="E65" s="18">
        <v>2000</v>
      </c>
      <c r="F65" s="25">
        <f t="shared" si="0"/>
        <v>1653.34</v>
      </c>
      <c r="G65" s="38">
        <f t="shared" si="1"/>
        <v>576.9341718109963</v>
      </c>
      <c r="H65" s="20"/>
    </row>
    <row r="66" spans="1:8" ht="92.4" outlineLevel="2" x14ac:dyDescent="0.3">
      <c r="A66" s="15" t="s">
        <v>125</v>
      </c>
      <c r="B66" s="16" t="s">
        <v>126</v>
      </c>
      <c r="C66" s="17" t="s">
        <v>125</v>
      </c>
      <c r="D66" s="18">
        <v>24960</v>
      </c>
      <c r="E66" s="18">
        <v>13000</v>
      </c>
      <c r="F66" s="25">
        <f t="shared" si="0"/>
        <v>-11960</v>
      </c>
      <c r="G66" s="38">
        <f t="shared" si="1"/>
        <v>52.083333333333336</v>
      </c>
      <c r="H66" s="44" t="s">
        <v>230</v>
      </c>
    </row>
    <row r="67" spans="1:8" ht="118.8" outlineLevel="2" x14ac:dyDescent="0.3">
      <c r="A67" s="15" t="s">
        <v>127</v>
      </c>
      <c r="B67" s="16" t="s">
        <v>128</v>
      </c>
      <c r="C67" s="17" t="s">
        <v>127</v>
      </c>
      <c r="D67" s="18">
        <v>2426.66</v>
      </c>
      <c r="E67" s="18">
        <v>0</v>
      </c>
      <c r="F67" s="25">
        <f t="shared" si="0"/>
        <v>-2426.66</v>
      </c>
      <c r="G67" s="38" t="s">
        <v>223</v>
      </c>
      <c r="H67" s="20"/>
    </row>
    <row r="68" spans="1:8" ht="145.19999999999999" outlineLevel="2" x14ac:dyDescent="0.3">
      <c r="A68" s="15" t="s">
        <v>129</v>
      </c>
      <c r="B68" s="16" t="s">
        <v>130</v>
      </c>
      <c r="C68" s="17" t="s">
        <v>129</v>
      </c>
      <c r="D68" s="18">
        <v>24116.38</v>
      </c>
      <c r="E68" s="18">
        <v>6950</v>
      </c>
      <c r="F68" s="25">
        <f t="shared" si="0"/>
        <v>-17166.38</v>
      </c>
      <c r="G68" s="38">
        <f t="shared" si="1"/>
        <v>28.81858720089831</v>
      </c>
      <c r="H68" s="44" t="s">
        <v>230</v>
      </c>
    </row>
    <row r="69" spans="1:8" ht="250.8" outlineLevel="2" x14ac:dyDescent="0.3">
      <c r="A69" s="15" t="s">
        <v>131</v>
      </c>
      <c r="B69" s="16" t="s">
        <v>132</v>
      </c>
      <c r="C69" s="17" t="s">
        <v>131</v>
      </c>
      <c r="D69" s="18">
        <v>0</v>
      </c>
      <c r="E69" s="18">
        <v>12456.16</v>
      </c>
      <c r="F69" s="25">
        <f t="shared" si="0"/>
        <v>12456.16</v>
      </c>
      <c r="G69" s="38" t="s">
        <v>223</v>
      </c>
      <c r="H69" s="20"/>
    </row>
    <row r="70" spans="1:8" ht="105.6" outlineLevel="2" x14ac:dyDescent="0.3">
      <c r="A70" s="15" t="s">
        <v>133</v>
      </c>
      <c r="B70" s="16" t="s">
        <v>134</v>
      </c>
      <c r="C70" s="17" t="s">
        <v>133</v>
      </c>
      <c r="D70" s="18">
        <v>8552.17</v>
      </c>
      <c r="E70" s="18">
        <v>2023.18</v>
      </c>
      <c r="F70" s="25">
        <f t="shared" si="0"/>
        <v>-6528.99</v>
      </c>
      <c r="G70" s="38">
        <f t="shared" si="1"/>
        <v>23.656919822688277</v>
      </c>
      <c r="H70" s="44" t="s">
        <v>230</v>
      </c>
    </row>
    <row r="71" spans="1:8" ht="92.4" outlineLevel="2" x14ac:dyDescent="0.3">
      <c r="A71" s="15" t="s">
        <v>135</v>
      </c>
      <c r="B71" s="16" t="s">
        <v>136</v>
      </c>
      <c r="C71" s="17" t="s">
        <v>135</v>
      </c>
      <c r="D71" s="18">
        <v>135918.18</v>
      </c>
      <c r="E71" s="18">
        <v>71448.62</v>
      </c>
      <c r="F71" s="25">
        <f t="shared" ref="F71:F112" si="2">E71-D71</f>
        <v>-64469.56</v>
      </c>
      <c r="G71" s="38">
        <f t="shared" ref="G71:G109" si="3">E71/D71*100</f>
        <v>52.567375460736741</v>
      </c>
      <c r="H71" s="44" t="s">
        <v>230</v>
      </c>
    </row>
    <row r="72" spans="1:8" ht="105.6" outlineLevel="2" x14ac:dyDescent="0.3">
      <c r="A72" s="15" t="s">
        <v>137</v>
      </c>
      <c r="B72" s="16" t="s">
        <v>138</v>
      </c>
      <c r="C72" s="17" t="s">
        <v>137</v>
      </c>
      <c r="D72" s="18">
        <v>493748.96</v>
      </c>
      <c r="E72" s="18">
        <v>361109.16</v>
      </c>
      <c r="F72" s="25">
        <f t="shared" si="2"/>
        <v>-132639.80000000005</v>
      </c>
      <c r="G72" s="38">
        <f t="shared" si="3"/>
        <v>73.136186453942088</v>
      </c>
      <c r="H72" s="44" t="s">
        <v>230</v>
      </c>
    </row>
    <row r="73" spans="1:8" ht="66" outlineLevel="2" x14ac:dyDescent="0.3">
      <c r="A73" s="15" t="s">
        <v>139</v>
      </c>
      <c r="B73" s="16" t="s">
        <v>140</v>
      </c>
      <c r="C73" s="17" t="s">
        <v>139</v>
      </c>
      <c r="D73" s="18">
        <v>482124.46</v>
      </c>
      <c r="E73" s="18">
        <v>239388.75</v>
      </c>
      <c r="F73" s="25">
        <f t="shared" si="2"/>
        <v>-242735.71000000002</v>
      </c>
      <c r="G73" s="38">
        <f t="shared" si="3"/>
        <v>49.652894607338524</v>
      </c>
      <c r="H73" s="44" t="s">
        <v>230</v>
      </c>
    </row>
    <row r="74" spans="1:8" ht="79.2" outlineLevel="2" x14ac:dyDescent="0.3">
      <c r="A74" s="15" t="s">
        <v>141</v>
      </c>
      <c r="B74" s="16" t="s">
        <v>142</v>
      </c>
      <c r="C74" s="17" t="s">
        <v>141</v>
      </c>
      <c r="D74" s="18">
        <v>565549.14</v>
      </c>
      <c r="E74" s="18">
        <v>424998.88</v>
      </c>
      <c r="F74" s="25">
        <f t="shared" si="2"/>
        <v>-140550.26</v>
      </c>
      <c r="G74" s="38">
        <f t="shared" si="3"/>
        <v>75.148002170067841</v>
      </c>
      <c r="H74" s="44" t="s">
        <v>230</v>
      </c>
    </row>
    <row r="75" spans="1:8" ht="79.2" outlineLevel="2" x14ac:dyDescent="0.3">
      <c r="A75" s="15" t="s">
        <v>143</v>
      </c>
      <c r="B75" s="16" t="s">
        <v>144</v>
      </c>
      <c r="C75" s="17" t="s">
        <v>143</v>
      </c>
      <c r="D75" s="18">
        <v>487885.79</v>
      </c>
      <c r="E75" s="18">
        <v>2311708.81</v>
      </c>
      <c r="F75" s="25">
        <f t="shared" si="2"/>
        <v>1823823.02</v>
      </c>
      <c r="G75" s="38">
        <f t="shared" si="3"/>
        <v>473.82171347929602</v>
      </c>
      <c r="H75" s="20"/>
    </row>
    <row r="76" spans="1:8" ht="52.8" outlineLevel="2" x14ac:dyDescent="0.3">
      <c r="A76" s="15" t="s">
        <v>145</v>
      </c>
      <c r="B76" s="16" t="s">
        <v>146</v>
      </c>
      <c r="C76" s="17" t="s">
        <v>145</v>
      </c>
      <c r="D76" s="18">
        <v>0</v>
      </c>
      <c r="E76" s="18">
        <v>64774</v>
      </c>
      <c r="F76" s="25">
        <f t="shared" si="2"/>
        <v>64774</v>
      </c>
      <c r="G76" s="38" t="s">
        <v>223</v>
      </c>
      <c r="H76" s="20"/>
    </row>
    <row r="77" spans="1:8" ht="171.6" outlineLevel="2" x14ac:dyDescent="0.3">
      <c r="A77" s="15" t="s">
        <v>147</v>
      </c>
      <c r="B77" s="16" t="s">
        <v>148</v>
      </c>
      <c r="C77" s="17" t="s">
        <v>147</v>
      </c>
      <c r="D77" s="18">
        <v>0</v>
      </c>
      <c r="E77" s="18">
        <v>178578.27</v>
      </c>
      <c r="F77" s="25">
        <f t="shared" si="2"/>
        <v>178578.27</v>
      </c>
      <c r="G77" s="38" t="s">
        <v>223</v>
      </c>
      <c r="H77" s="20"/>
    </row>
    <row r="78" spans="1:8" ht="66" outlineLevel="2" x14ac:dyDescent="0.3">
      <c r="A78" s="15" t="s">
        <v>149</v>
      </c>
      <c r="B78" s="16" t="s">
        <v>150</v>
      </c>
      <c r="C78" s="17" t="s">
        <v>149</v>
      </c>
      <c r="D78" s="18">
        <v>0</v>
      </c>
      <c r="E78" s="18">
        <v>219329.66</v>
      </c>
      <c r="F78" s="25">
        <f t="shared" si="2"/>
        <v>219329.66</v>
      </c>
      <c r="G78" s="38" t="s">
        <v>223</v>
      </c>
      <c r="H78" s="20"/>
    </row>
    <row r="79" spans="1:8" ht="79.2" outlineLevel="2" x14ac:dyDescent="0.3">
      <c r="A79" s="15" t="s">
        <v>151</v>
      </c>
      <c r="B79" s="16" t="s">
        <v>152</v>
      </c>
      <c r="C79" s="17" t="s">
        <v>151</v>
      </c>
      <c r="D79" s="18">
        <v>237424.04</v>
      </c>
      <c r="E79" s="18">
        <v>-7972.52</v>
      </c>
      <c r="F79" s="25">
        <f t="shared" si="2"/>
        <v>-245396.56</v>
      </c>
      <c r="G79" s="38">
        <f t="shared" si="3"/>
        <v>-3.3579244966095261</v>
      </c>
      <c r="H79" s="20"/>
    </row>
    <row r="80" spans="1:8" ht="79.2" outlineLevel="2" x14ac:dyDescent="0.3">
      <c r="A80" s="15" t="s">
        <v>153</v>
      </c>
      <c r="B80" s="16" t="s">
        <v>154</v>
      </c>
      <c r="C80" s="17" t="s">
        <v>153</v>
      </c>
      <c r="D80" s="18">
        <v>5000</v>
      </c>
      <c r="E80" s="18">
        <v>9692.51</v>
      </c>
      <c r="F80" s="25">
        <f t="shared" si="2"/>
        <v>4692.51</v>
      </c>
      <c r="G80" s="38">
        <f t="shared" si="3"/>
        <v>193.8502</v>
      </c>
      <c r="H80" s="20"/>
    </row>
    <row r="81" spans="1:8" ht="66" outlineLevel="2" x14ac:dyDescent="0.3">
      <c r="A81" s="15" t="s">
        <v>155</v>
      </c>
      <c r="B81" s="16" t="s">
        <v>156</v>
      </c>
      <c r="C81" s="17" t="s">
        <v>155</v>
      </c>
      <c r="D81" s="18">
        <v>0</v>
      </c>
      <c r="E81" s="18">
        <v>40</v>
      </c>
      <c r="F81" s="25">
        <f t="shared" si="2"/>
        <v>40</v>
      </c>
      <c r="G81" s="38" t="s">
        <v>223</v>
      </c>
      <c r="H81" s="20"/>
    </row>
    <row r="82" spans="1:8" outlineLevel="1" x14ac:dyDescent="0.3">
      <c r="A82" s="15" t="s">
        <v>157</v>
      </c>
      <c r="B82" s="16" t="s">
        <v>158</v>
      </c>
      <c r="C82" s="17" t="s">
        <v>157</v>
      </c>
      <c r="D82" s="18">
        <v>0</v>
      </c>
      <c r="E82" s="18">
        <v>1025689.58</v>
      </c>
      <c r="F82" s="25">
        <f t="shared" si="2"/>
        <v>1025689.58</v>
      </c>
      <c r="G82" s="38" t="s">
        <v>223</v>
      </c>
      <c r="H82" s="20"/>
    </row>
    <row r="83" spans="1:8" ht="26.4" outlineLevel="2" x14ac:dyDescent="0.3">
      <c r="A83" s="15" t="s">
        <v>159</v>
      </c>
      <c r="B83" s="16" t="s">
        <v>160</v>
      </c>
      <c r="C83" s="17" t="s">
        <v>159</v>
      </c>
      <c r="D83" s="18">
        <v>0</v>
      </c>
      <c r="E83" s="18">
        <v>90196.54</v>
      </c>
      <c r="F83" s="25">
        <f t="shared" si="2"/>
        <v>90196.54</v>
      </c>
      <c r="G83" s="38" t="s">
        <v>223</v>
      </c>
      <c r="H83" s="20"/>
    </row>
    <row r="84" spans="1:8" ht="26.4" outlineLevel="2" x14ac:dyDescent="0.3">
      <c r="A84" s="15" t="s">
        <v>161</v>
      </c>
      <c r="B84" s="16" t="s">
        <v>162</v>
      </c>
      <c r="C84" s="17" t="s">
        <v>161</v>
      </c>
      <c r="D84" s="18">
        <v>0</v>
      </c>
      <c r="E84" s="18">
        <v>47193.04</v>
      </c>
      <c r="F84" s="25">
        <f t="shared" si="2"/>
        <v>47193.04</v>
      </c>
      <c r="G84" s="38" t="s">
        <v>223</v>
      </c>
      <c r="H84" s="20"/>
    </row>
    <row r="85" spans="1:8" ht="26.4" outlineLevel="2" x14ac:dyDescent="0.3">
      <c r="A85" s="15" t="s">
        <v>163</v>
      </c>
      <c r="B85" s="16" t="s">
        <v>164</v>
      </c>
      <c r="C85" s="17" t="s">
        <v>163</v>
      </c>
      <c r="D85" s="18">
        <v>0</v>
      </c>
      <c r="E85" s="18">
        <v>888300</v>
      </c>
      <c r="F85" s="25">
        <f t="shared" si="2"/>
        <v>888300</v>
      </c>
      <c r="G85" s="38" t="s">
        <v>223</v>
      </c>
      <c r="H85" s="20"/>
    </row>
    <row r="86" spans="1:8" x14ac:dyDescent="0.3">
      <c r="A86" s="15" t="s">
        <v>165</v>
      </c>
      <c r="B86" s="16" t="s">
        <v>166</v>
      </c>
      <c r="C86" s="17" t="s">
        <v>165</v>
      </c>
      <c r="D86" s="18">
        <v>1977500168.0899999</v>
      </c>
      <c r="E86" s="18">
        <v>2379259579.5999999</v>
      </c>
      <c r="F86" s="25">
        <f t="shared" si="2"/>
        <v>401759411.50999999</v>
      </c>
      <c r="G86" s="38">
        <f t="shared" si="3"/>
        <v>120.31652982856865</v>
      </c>
      <c r="H86" s="20"/>
    </row>
    <row r="87" spans="1:8" ht="39.6" outlineLevel="1" x14ac:dyDescent="0.3">
      <c r="A87" s="15" t="s">
        <v>167</v>
      </c>
      <c r="B87" s="16" t="s">
        <v>168</v>
      </c>
      <c r="C87" s="17" t="s">
        <v>167</v>
      </c>
      <c r="D87" s="18">
        <v>1977500168.0899999</v>
      </c>
      <c r="E87" s="18">
        <v>2380432480.25</v>
      </c>
      <c r="F87" s="25">
        <f t="shared" si="2"/>
        <v>402932312.16000009</v>
      </c>
      <c r="G87" s="38">
        <f t="shared" si="3"/>
        <v>120.3758421193551</v>
      </c>
      <c r="H87" s="20"/>
    </row>
    <row r="88" spans="1:8" ht="39.6" outlineLevel="2" x14ac:dyDescent="0.3">
      <c r="A88" s="15" t="s">
        <v>169</v>
      </c>
      <c r="B88" s="16" t="s">
        <v>170</v>
      </c>
      <c r="C88" s="17" t="s">
        <v>169</v>
      </c>
      <c r="D88" s="18">
        <v>320201847</v>
      </c>
      <c r="E88" s="18">
        <v>320201847</v>
      </c>
      <c r="F88" s="25">
        <f t="shared" si="2"/>
        <v>0</v>
      </c>
      <c r="G88" s="38">
        <f t="shared" si="3"/>
        <v>100</v>
      </c>
      <c r="H88" s="20"/>
    </row>
    <row r="89" spans="1:8" ht="39.6" outlineLevel="2" x14ac:dyDescent="0.3">
      <c r="A89" s="15" t="s">
        <v>171</v>
      </c>
      <c r="B89" s="16" t="s">
        <v>172</v>
      </c>
      <c r="C89" s="17" t="s">
        <v>171</v>
      </c>
      <c r="D89" s="18">
        <v>16638157</v>
      </c>
      <c r="E89" s="18">
        <v>39734050</v>
      </c>
      <c r="F89" s="25">
        <f t="shared" si="2"/>
        <v>23095893</v>
      </c>
      <c r="G89" s="38">
        <f t="shared" si="3"/>
        <v>238.8128084138165</v>
      </c>
      <c r="H89" s="20"/>
    </row>
    <row r="90" spans="1:8" ht="105.6" outlineLevel="2" x14ac:dyDescent="0.3">
      <c r="A90" s="15" t="s">
        <v>173</v>
      </c>
      <c r="B90" s="16" t="s">
        <v>174</v>
      </c>
      <c r="C90" s="17" t="s">
        <v>173</v>
      </c>
      <c r="D90" s="18">
        <v>54830751.329999998</v>
      </c>
      <c r="E90" s="18">
        <v>54404279.490000002</v>
      </c>
      <c r="F90" s="25">
        <f t="shared" si="2"/>
        <v>-426471.83999999613</v>
      </c>
      <c r="G90" s="38">
        <f t="shared" si="3"/>
        <v>99.222203180413729</v>
      </c>
      <c r="H90" s="20"/>
    </row>
    <row r="91" spans="1:8" ht="66" outlineLevel="2" x14ac:dyDescent="0.3">
      <c r="A91" s="15" t="s">
        <v>175</v>
      </c>
      <c r="B91" s="16" t="s">
        <v>176</v>
      </c>
      <c r="C91" s="17" t="s">
        <v>175</v>
      </c>
      <c r="D91" s="18">
        <v>51049577</v>
      </c>
      <c r="E91" s="18">
        <v>54876728.799999997</v>
      </c>
      <c r="F91" s="25">
        <f t="shared" si="2"/>
        <v>3827151.799999997</v>
      </c>
      <c r="G91" s="38">
        <f t="shared" si="3"/>
        <v>107.49693146331066</v>
      </c>
      <c r="H91" s="20"/>
    </row>
    <row r="92" spans="1:8" ht="39.6" outlineLevel="2" x14ac:dyDescent="0.3">
      <c r="A92" s="15" t="s">
        <v>177</v>
      </c>
      <c r="B92" s="16" t="s">
        <v>178</v>
      </c>
      <c r="C92" s="17" t="s">
        <v>177</v>
      </c>
      <c r="D92" s="18">
        <v>653805</v>
      </c>
      <c r="E92" s="18">
        <v>653805</v>
      </c>
      <c r="F92" s="25">
        <f t="shared" si="2"/>
        <v>0</v>
      </c>
      <c r="G92" s="38">
        <f t="shared" si="3"/>
        <v>100</v>
      </c>
      <c r="H92" s="20"/>
    </row>
    <row r="93" spans="1:8" ht="79.2" outlineLevel="2" x14ac:dyDescent="0.3">
      <c r="A93" s="15" t="s">
        <v>179</v>
      </c>
      <c r="B93" s="16" t="s">
        <v>180</v>
      </c>
      <c r="C93" s="17" t="s">
        <v>179</v>
      </c>
      <c r="D93" s="18">
        <v>0</v>
      </c>
      <c r="E93" s="18">
        <v>1000000</v>
      </c>
      <c r="F93" s="25">
        <f t="shared" si="2"/>
        <v>1000000</v>
      </c>
      <c r="G93" s="38" t="s">
        <v>223</v>
      </c>
      <c r="H93" s="20"/>
    </row>
    <row r="94" spans="1:8" ht="39.6" outlineLevel="2" x14ac:dyDescent="0.3">
      <c r="A94" s="15" t="s">
        <v>181</v>
      </c>
      <c r="B94" s="16" t="s">
        <v>182</v>
      </c>
      <c r="C94" s="17" t="s">
        <v>181</v>
      </c>
      <c r="D94" s="18">
        <v>0</v>
      </c>
      <c r="E94" s="18">
        <v>30036237</v>
      </c>
      <c r="F94" s="25">
        <f t="shared" si="2"/>
        <v>30036237</v>
      </c>
      <c r="G94" s="38" t="s">
        <v>223</v>
      </c>
      <c r="H94" s="20"/>
    </row>
    <row r="95" spans="1:8" ht="26.4" outlineLevel="2" x14ac:dyDescent="0.3">
      <c r="A95" s="15" t="s">
        <v>183</v>
      </c>
      <c r="B95" s="16" t="s">
        <v>184</v>
      </c>
      <c r="C95" s="17" t="s">
        <v>183</v>
      </c>
      <c r="D95" s="18">
        <v>228598887.30000001</v>
      </c>
      <c r="E95" s="18">
        <v>364454338.23000002</v>
      </c>
      <c r="F95" s="25">
        <f t="shared" si="2"/>
        <v>135855450.93000001</v>
      </c>
      <c r="G95" s="38">
        <f t="shared" si="3"/>
        <v>159.4296203864331</v>
      </c>
      <c r="H95" s="20"/>
    </row>
    <row r="96" spans="1:8" ht="39.6" outlineLevel="2" x14ac:dyDescent="0.3">
      <c r="A96" s="15" t="s">
        <v>185</v>
      </c>
      <c r="B96" s="16" t="s">
        <v>186</v>
      </c>
      <c r="C96" s="17" t="s">
        <v>185</v>
      </c>
      <c r="D96" s="18">
        <v>74881367.700000003</v>
      </c>
      <c r="E96" s="18">
        <v>65602985.670000002</v>
      </c>
      <c r="F96" s="25">
        <f t="shared" si="2"/>
        <v>-9278382.0300000012</v>
      </c>
      <c r="G96" s="38">
        <f t="shared" si="3"/>
        <v>87.609224677663036</v>
      </c>
      <c r="H96" s="20"/>
    </row>
    <row r="97" spans="1:8" ht="52.8" outlineLevel="2" x14ac:dyDescent="0.3">
      <c r="A97" s="15" t="s">
        <v>187</v>
      </c>
      <c r="B97" s="16" t="s">
        <v>188</v>
      </c>
      <c r="C97" s="17" t="s">
        <v>187</v>
      </c>
      <c r="D97" s="18">
        <v>77202700</v>
      </c>
      <c r="E97" s="18">
        <v>73854705.609999999</v>
      </c>
      <c r="F97" s="25">
        <f t="shared" si="2"/>
        <v>-3347994.3900000006</v>
      </c>
      <c r="G97" s="38">
        <f t="shared" si="3"/>
        <v>95.66337137172664</v>
      </c>
      <c r="H97" s="20"/>
    </row>
    <row r="98" spans="1:8" ht="92.4" outlineLevel="2" x14ac:dyDescent="0.3">
      <c r="A98" s="15" t="s">
        <v>189</v>
      </c>
      <c r="B98" s="16" t="s">
        <v>190</v>
      </c>
      <c r="C98" s="17" t="s">
        <v>189</v>
      </c>
      <c r="D98" s="18">
        <v>21122200</v>
      </c>
      <c r="E98" s="18">
        <v>19738972.039999999</v>
      </c>
      <c r="F98" s="25">
        <f t="shared" si="2"/>
        <v>-1383227.9600000009</v>
      </c>
      <c r="G98" s="38">
        <f t="shared" si="3"/>
        <v>93.451307344878842</v>
      </c>
      <c r="H98" s="20"/>
    </row>
    <row r="99" spans="1:8" ht="79.2" outlineLevel="2" x14ac:dyDescent="0.3">
      <c r="A99" s="15" t="s">
        <v>191</v>
      </c>
      <c r="B99" s="16" t="s">
        <v>192</v>
      </c>
      <c r="C99" s="17" t="s">
        <v>191</v>
      </c>
      <c r="D99" s="18">
        <v>10876300</v>
      </c>
      <c r="E99" s="18">
        <v>9137528.75</v>
      </c>
      <c r="F99" s="25">
        <f t="shared" si="2"/>
        <v>-1738771.25</v>
      </c>
      <c r="G99" s="38">
        <f t="shared" si="3"/>
        <v>84.013209915136571</v>
      </c>
      <c r="H99" s="20"/>
    </row>
    <row r="100" spans="1:8" ht="52.8" outlineLevel="2" x14ac:dyDescent="0.3">
      <c r="A100" s="15" t="s">
        <v>193</v>
      </c>
      <c r="B100" s="16" t="s">
        <v>194</v>
      </c>
      <c r="C100" s="17" t="s">
        <v>193</v>
      </c>
      <c r="D100" s="18">
        <v>6157700</v>
      </c>
      <c r="E100" s="18">
        <v>6513521.4299999997</v>
      </c>
      <c r="F100" s="25">
        <f t="shared" si="2"/>
        <v>355821.4299999997</v>
      </c>
      <c r="G100" s="38">
        <f t="shared" si="3"/>
        <v>105.7784794647352</v>
      </c>
      <c r="H100" s="20"/>
    </row>
    <row r="101" spans="1:8" ht="66" outlineLevel="2" x14ac:dyDescent="0.3">
      <c r="A101" s="15" t="s">
        <v>195</v>
      </c>
      <c r="B101" s="16" t="s">
        <v>196</v>
      </c>
      <c r="C101" s="17" t="s">
        <v>195</v>
      </c>
      <c r="D101" s="18">
        <v>65353.760000000002</v>
      </c>
      <c r="E101" s="18">
        <v>53733.58</v>
      </c>
      <c r="F101" s="25">
        <f t="shared" si="2"/>
        <v>-11620.18</v>
      </c>
      <c r="G101" s="38">
        <f t="shared" si="3"/>
        <v>82.21956931016669</v>
      </c>
      <c r="H101" s="20"/>
    </row>
    <row r="102" spans="1:8" ht="39.6" outlineLevel="2" x14ac:dyDescent="0.3">
      <c r="A102" s="15" t="s">
        <v>197</v>
      </c>
      <c r="B102" s="16" t="s">
        <v>198</v>
      </c>
      <c r="C102" s="17" t="s">
        <v>197</v>
      </c>
      <c r="D102" s="18">
        <v>2979770</v>
      </c>
      <c r="E102" s="18">
        <v>2953833.33</v>
      </c>
      <c r="F102" s="25">
        <f t="shared" si="2"/>
        <v>-25936.669999999925</v>
      </c>
      <c r="G102" s="38">
        <f t="shared" si="3"/>
        <v>99.129574765837631</v>
      </c>
      <c r="H102" s="20"/>
    </row>
    <row r="103" spans="1:8" ht="26.4" outlineLevel="2" x14ac:dyDescent="0.3">
      <c r="A103" s="15" t="s">
        <v>199</v>
      </c>
      <c r="B103" s="16" t="s">
        <v>200</v>
      </c>
      <c r="C103" s="17" t="s">
        <v>199</v>
      </c>
      <c r="D103" s="18">
        <v>1056971500</v>
      </c>
      <c r="E103" s="18">
        <v>1199381368.1199999</v>
      </c>
      <c r="F103" s="25">
        <f t="shared" si="2"/>
        <v>142409868.11999989</v>
      </c>
      <c r="G103" s="38">
        <f t="shared" si="3"/>
        <v>113.47338770439883</v>
      </c>
      <c r="H103" s="20"/>
    </row>
    <row r="104" spans="1:8" ht="92.4" outlineLevel="2" x14ac:dyDescent="0.3">
      <c r="A104" s="15" t="s">
        <v>201</v>
      </c>
      <c r="B104" s="16" t="s">
        <v>202</v>
      </c>
      <c r="C104" s="17" t="s">
        <v>201</v>
      </c>
      <c r="D104" s="18">
        <v>0</v>
      </c>
      <c r="E104" s="18">
        <v>1519100</v>
      </c>
      <c r="F104" s="25">
        <f t="shared" si="2"/>
        <v>1519100</v>
      </c>
      <c r="G104" s="38" t="s">
        <v>223</v>
      </c>
      <c r="H104" s="20"/>
    </row>
    <row r="105" spans="1:8" ht="79.2" outlineLevel="2" x14ac:dyDescent="0.3">
      <c r="A105" s="15" t="s">
        <v>203</v>
      </c>
      <c r="B105" s="16" t="s">
        <v>204</v>
      </c>
      <c r="C105" s="17" t="s">
        <v>203</v>
      </c>
      <c r="D105" s="18">
        <v>49770252</v>
      </c>
      <c r="E105" s="18">
        <v>50364566</v>
      </c>
      <c r="F105" s="25">
        <f t="shared" si="2"/>
        <v>594314</v>
      </c>
      <c r="G105" s="38">
        <f t="shared" si="3"/>
        <v>101.19411491024799</v>
      </c>
      <c r="H105" s="20"/>
    </row>
    <row r="106" spans="1:8" ht="79.2" outlineLevel="2" x14ac:dyDescent="0.3">
      <c r="A106" s="15" t="s">
        <v>205</v>
      </c>
      <c r="B106" s="16" t="s">
        <v>206</v>
      </c>
      <c r="C106" s="17" t="s">
        <v>205</v>
      </c>
      <c r="D106" s="18">
        <v>0</v>
      </c>
      <c r="E106" s="18">
        <v>30789162.210000001</v>
      </c>
      <c r="F106" s="25">
        <f t="shared" si="2"/>
        <v>30789162.210000001</v>
      </c>
      <c r="G106" s="38" t="s">
        <v>223</v>
      </c>
      <c r="H106" s="20"/>
    </row>
    <row r="107" spans="1:8" ht="39.6" outlineLevel="2" x14ac:dyDescent="0.3">
      <c r="A107" s="15" t="s">
        <v>207</v>
      </c>
      <c r="B107" s="16" t="s">
        <v>208</v>
      </c>
      <c r="C107" s="17" t="s">
        <v>207</v>
      </c>
      <c r="D107" s="18">
        <v>5000000</v>
      </c>
      <c r="E107" s="18">
        <v>5000000</v>
      </c>
      <c r="F107" s="25">
        <f t="shared" si="2"/>
        <v>0</v>
      </c>
      <c r="G107" s="38">
        <f t="shared" si="3"/>
        <v>100</v>
      </c>
      <c r="H107" s="20"/>
    </row>
    <row r="108" spans="1:8" ht="26.4" outlineLevel="2" x14ac:dyDescent="0.3">
      <c r="A108" s="15" t="s">
        <v>209</v>
      </c>
      <c r="B108" s="16" t="s">
        <v>210</v>
      </c>
      <c r="C108" s="17" t="s">
        <v>209</v>
      </c>
      <c r="D108" s="18">
        <v>500000</v>
      </c>
      <c r="E108" s="18">
        <v>50161717.990000002</v>
      </c>
      <c r="F108" s="25">
        <f t="shared" si="2"/>
        <v>49661717.990000002</v>
      </c>
      <c r="G108" s="38">
        <f t="shared" si="3"/>
        <v>10032.343597999999</v>
      </c>
      <c r="H108" s="20"/>
    </row>
    <row r="109" spans="1:8" ht="26.4" outlineLevel="1" x14ac:dyDescent="0.3">
      <c r="A109" s="15" t="s">
        <v>211</v>
      </c>
      <c r="B109" s="16" t="s">
        <v>212</v>
      </c>
      <c r="C109" s="17" t="s">
        <v>211</v>
      </c>
      <c r="D109" s="18">
        <v>0</v>
      </c>
      <c r="E109" s="18">
        <v>250000</v>
      </c>
      <c r="F109" s="25">
        <f t="shared" si="2"/>
        <v>250000</v>
      </c>
      <c r="G109" s="38" t="e">
        <f t="shared" si="3"/>
        <v>#DIV/0!</v>
      </c>
      <c r="H109" s="20"/>
    </row>
    <row r="110" spans="1:8" ht="39.6" outlineLevel="2" x14ac:dyDescent="0.3">
      <c r="A110" s="15" t="s">
        <v>213</v>
      </c>
      <c r="B110" s="16" t="s">
        <v>214</v>
      </c>
      <c r="C110" s="17" t="s">
        <v>213</v>
      </c>
      <c r="D110" s="18">
        <v>0</v>
      </c>
      <c r="E110" s="18">
        <v>250000</v>
      </c>
      <c r="F110" s="25">
        <f t="shared" si="2"/>
        <v>250000</v>
      </c>
      <c r="G110" s="38" t="s">
        <v>223</v>
      </c>
      <c r="H110" s="20"/>
    </row>
    <row r="111" spans="1:8" ht="52.8" outlineLevel="1" x14ac:dyDescent="0.3">
      <c r="A111" s="15" t="s">
        <v>215</v>
      </c>
      <c r="B111" s="16" t="s">
        <v>216</v>
      </c>
      <c r="C111" s="17" t="s">
        <v>215</v>
      </c>
      <c r="D111" s="18">
        <v>0</v>
      </c>
      <c r="E111" s="18">
        <v>-1422900.65</v>
      </c>
      <c r="F111" s="25">
        <f t="shared" si="2"/>
        <v>-1422900.65</v>
      </c>
      <c r="G111" s="38" t="s">
        <v>223</v>
      </c>
      <c r="H111" s="20"/>
    </row>
    <row r="112" spans="1:8" ht="52.8" outlineLevel="2" x14ac:dyDescent="0.3">
      <c r="A112" s="15" t="s">
        <v>217</v>
      </c>
      <c r="B112" s="16" t="s">
        <v>218</v>
      </c>
      <c r="C112" s="17" t="s">
        <v>217</v>
      </c>
      <c r="D112" s="18">
        <v>0</v>
      </c>
      <c r="E112" s="18">
        <v>-1422900.65</v>
      </c>
      <c r="F112" s="25">
        <f t="shared" si="2"/>
        <v>-1422900.65</v>
      </c>
      <c r="G112" s="38" t="s">
        <v>223</v>
      </c>
      <c r="H112" s="20"/>
    </row>
    <row r="113" spans="1:8" ht="12.75" customHeight="1" x14ac:dyDescent="0.3">
      <c r="A113" s="21" t="s">
        <v>219</v>
      </c>
      <c r="B113" s="22"/>
      <c r="C113" s="22"/>
      <c r="D113" s="45">
        <v>2893295032.3600001</v>
      </c>
      <c r="E113" s="45">
        <v>3396689030.02</v>
      </c>
      <c r="F113" s="26"/>
      <c r="G113" s="19"/>
      <c r="H113" s="20"/>
    </row>
    <row r="114" spans="1:8" ht="12.75" customHeight="1" x14ac:dyDescent="0.3">
      <c r="A114" s="3"/>
      <c r="B114" s="3"/>
      <c r="C114" s="8"/>
      <c r="D114" s="8"/>
      <c r="E114" s="8"/>
      <c r="F114" s="8"/>
      <c r="G114" s="8"/>
    </row>
    <row r="115" spans="1:8" x14ac:dyDescent="0.3">
      <c r="A115" s="4"/>
      <c r="B115" s="5"/>
      <c r="C115" s="5"/>
      <c r="D115" s="5"/>
      <c r="E115" s="5"/>
      <c r="F115" s="9"/>
      <c r="G115" s="8"/>
    </row>
  </sheetData>
  <mergeCells count="15">
    <mergeCell ref="A113:C113"/>
    <mergeCell ref="A115:E115"/>
    <mergeCell ref="G5:G6"/>
    <mergeCell ref="F5:F6"/>
    <mergeCell ref="H25:H26"/>
    <mergeCell ref="H35:H36"/>
    <mergeCell ref="H5:H6"/>
    <mergeCell ref="A3:E3"/>
    <mergeCell ref="A5:A6"/>
    <mergeCell ref="B5:B6"/>
    <mergeCell ref="C5:C6"/>
    <mergeCell ref="D5:D6"/>
    <mergeCell ref="A1:E1"/>
    <mergeCell ref="A4:H4"/>
    <mergeCell ref="A2:H2"/>
  </mergeCells>
  <pageMargins left="0.39374999999999999" right="0.39374999999999999" top="0.59027779999999996" bottom="0.59027779999999996" header="0.39374999999999999" footer="0.39374999999999999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INFO_ISP_INC&lt;/Code&gt;&#10;  &lt;ObjectCode&gt;SQUERY_INFO_ISP_INC&lt;/ObjectCode&gt;&#10;  &lt;DocName&gt;Исполнение ДОХОДЫ(Аналитический отчет по исполнению доходов с произвольной группировкой)&lt;/DocName&gt;&#10;  &lt;VariantName&gt;Исполнение ДОХОДЫ&lt;/VariantName&gt;&#10;  &lt;VariantLink&gt;20529168&lt;/VariantLink&gt;&#10;  &lt;ReportCode&gt;2455595_35210KTHJ&lt;/ReportCode&gt;&#10;  &lt;SvodReportLink xsi:nil=&quot;true&quot; /&gt;&#10;  &lt;ReportLink&gt;222913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AC6E2BC-B572-4394-8E71-B2825FD64D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Бандуристова Ирина Вадимовна</dc:creator>
  <cp:lastModifiedBy>Бандуристова-ИВ</cp:lastModifiedBy>
  <dcterms:created xsi:type="dcterms:W3CDTF">2023-08-31T11:00:04Z</dcterms:created>
  <dcterms:modified xsi:type="dcterms:W3CDTF">2023-08-31T11:34:49Z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ДОХОДЫ(Аналитический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Исполнение ДОХОДЫ(3).xlsx</vt:lpwstr>
  </property>
  <property fmtid="{D5CDD505-2E9C-101B-9397-08002B2CF9AE}" pid="4" name="Версия клиента">
    <vt:lpwstr>23.1.25.5241 (.NET 4.7.2)</vt:lpwstr>
  </property>
  <property fmtid="{D5CDD505-2E9C-101B-9397-08002B2CF9AE}" pid="5" name="Версия базы">
    <vt:lpwstr>23.1.1401.36872682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agb_2022</vt:lpwstr>
  </property>
  <property fmtid="{D5CDD505-2E9C-101B-9397-08002B2CF9AE}" pid="9" name="Пользователь">
    <vt:lpwstr>бандуристоваив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