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0" windowHeight="1170"/>
  </bookViews>
  <sheets>
    <sheet name="без учета счетов бюджета" sheetId="1" r:id="rId1"/>
  </sheets>
  <definedNames>
    <definedName name="_xlnm.Print_Titles" localSheetId="0">'без учета счетов бюджета'!$6:$7</definedName>
  </definedNames>
  <calcPr calcId="145621" fullCalcOnLoad="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7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8" i="1"/>
  <c r="AA9" i="1"/>
  <c r="AA10" i="1"/>
  <c r="AA11" i="1"/>
  <c r="AA13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8" i="1"/>
</calcChain>
</file>

<file path=xl/sharedStrings.xml><?xml version="1.0" encoding="utf-8"?>
<sst xmlns="http://schemas.openxmlformats.org/spreadsheetml/2006/main" count="330" uniqueCount="114">
  <si>
    <t>Единица измерения: руб.</t>
  </si>
  <si>
    <t>Наименование показателя</t>
  </si>
  <si>
    <t/>
  </si>
  <si>
    <t>Разд.</t>
  </si>
  <si>
    <t>000</t>
  </si>
  <si>
    <t>0000000000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</si>
  <si>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</si>
  <si>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</si>
  <si>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</si>
  <si>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</si>
  <si>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</si>
  <si>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</si>
  <si>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</si>
  <si>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</si>
  <si>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</si>
  <si>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</si>
  <si>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</si>
  <si>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</si>
  <si>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</si>
  <si>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</si>
  <si>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</si>
  <si>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</si>
  <si>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</si>
  <si>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</si>
  <si>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</si>
  <si>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</si>
  <si>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</si>
  <si>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</si>
  <si>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</si>
  <si>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</si>
  <si>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</si>
  <si>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</si>
  <si>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</si>
  <si>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</si>
  <si>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</si>
  <si>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</si>
  <si>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</si>
  <si>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</si>
  <si>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</si>
  <si>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</si>
  <si>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</si>
  <si>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</si>
  <si>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</si>
  <si>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</si>
  <si>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</si>
  <si>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</si>
  <si>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</si>
  <si>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</si>
  <si>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</si>
  <si>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</si>
  <si>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</si>
  <si>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</si>
  <si>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</si>
  <si>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</si>
  <si>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</si>
  <si>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</si>
  <si>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</si>
  <si>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</si>
  <si>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</si>
  <si>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</si>
  <si>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</si>
  <si>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</si>
  <si>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</si>
  <si>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</si>
  <si>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</si>
  <si>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</si>
  <si>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</si>
  <si>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</si>
  <si>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</si>
  <si>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</si>
  <si>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</si>
  <si>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</si>
  <si>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</si>
  <si>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</si>
  <si>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</si>
  <si>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</si>
  <si>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</si>
  <si>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</si>
  <si>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</si>
  <si>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</si>
  <si>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</si>
  <si>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</si>
  <si>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</si>
  <si>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</si>
  <si>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</si>
  <si>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</si>
  <si>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</si>
  <si>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</si>
  <si>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</si>
  <si>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</si>
  <si>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</si>
  <si>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</si>
  <si>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</si>
  <si>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</si>
  <si>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</si>
  <si>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</si>
  <si>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</si>
  <si>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</si>
  <si>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</si>
  <si>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</si>
  <si>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</si>
  <si>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</si>
  <si>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</si>
  <si>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</si>
  <si>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ВСЕГО РАСХОДОВ:</t>
  </si>
  <si>
    <t>Первоначальный план</t>
  </si>
  <si>
    <t>Уточненный план</t>
  </si>
  <si>
    <t>Кассовый  расход</t>
  </si>
  <si>
    <r>
      <t xml:space="preserve">Отклонение кассового расхода от </t>
    </r>
    <r>
      <rPr>
        <b/>
        <sz val="10"/>
        <color rgb="FF000000"/>
        <rFont val="Arial Cyr"/>
        <charset val="204"/>
      </rPr>
      <t>первоначального</t>
    </r>
    <r>
      <rPr>
        <sz val="10"/>
        <color rgb="FF000000"/>
        <rFont val="Arial Cyr"/>
        <family val="2"/>
      </rPr>
      <t xml:space="preserve"> плана</t>
    </r>
  </si>
  <si>
    <r>
      <t xml:space="preserve">% исполнения от </t>
    </r>
    <r>
      <rPr>
        <b/>
        <sz val="10"/>
        <color rgb="FF000000"/>
        <rFont val="Arial Cyr"/>
        <charset val="204"/>
      </rPr>
      <t>первоначального</t>
    </r>
    <r>
      <rPr>
        <sz val="10"/>
        <color rgb="FF000000"/>
        <rFont val="Arial Cyr"/>
        <family val="2"/>
      </rPr>
      <t xml:space="preserve"> плана</t>
    </r>
  </si>
  <si>
    <r>
      <t>Отклонение кассового расхода от</t>
    </r>
    <r>
      <rPr>
        <b/>
        <sz val="10"/>
        <color rgb="FF000000"/>
        <rFont val="Arial Cyr"/>
        <charset val="204"/>
      </rPr>
      <t xml:space="preserve"> уточненного</t>
    </r>
    <r>
      <rPr>
        <sz val="10"/>
        <color rgb="FF000000"/>
        <rFont val="Arial Cyr"/>
        <family val="2"/>
      </rPr>
      <t xml:space="preserve"> плана</t>
    </r>
  </si>
  <si>
    <r>
      <t xml:space="preserve">% исполнения от </t>
    </r>
    <r>
      <rPr>
        <b/>
        <sz val="10"/>
        <color rgb="FF000000"/>
        <rFont val="Arial Cyr"/>
        <charset val="204"/>
      </rPr>
      <t>уточненного</t>
    </r>
    <r>
      <rPr>
        <sz val="10"/>
        <color rgb="FF000000"/>
        <rFont val="Arial Cyr"/>
        <family val="2"/>
      </rPr>
      <t xml:space="preserve"> плана</t>
    </r>
  </si>
  <si>
    <t>город Апатиты с подведомственной территорией Мурманской области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</si>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</sst>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2" fillId="0" borderId="1">
      <alignment horizontal="center" vertical="center" wrapText="1"/>
    </xf>
    <xf numFmtId="0" fontId="2" fillId="0" borderId="0"/>
    <xf numFmtId="0" fontId="2" fillId="0" borderId="1">
      <alignment horizontal="center" vertical="center" wrapText="1"/>
    </xf>
    <xf numFmtId="1" fontId="2" fillId="0" borderId="1">
      <alignment horizontal="center" vertical="top" shrinkToFi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3" fillId="0" borderId="1">
      <alignment horizontal="left"/>
    </xf>
    <xf numFmtId="0" fontId="2" fillId="0" borderId="1">
      <alignment horizontal="center" vertical="center" wrapText="1"/>
    </xf>
    <xf numFmtId="4" fontId="3" fillId="2" borderId="1">
      <alignment horizontal="right" vertical="top" shrinkToFit="1"/>
    </xf>
    <xf numFmtId="0" fontId="2" fillId="0" borderId="0">
      <alignment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0">
      <alignment horizontal="left" wrapText="1"/>
    </xf>
    <xf numFmtId="10" fontId="3" fillId="2" borderId="1">
      <alignment horizontal="right" vertical="top" shrinkToFit="1"/>
    </xf>
    <xf numFmtId="0" fontId="4" fillId="0" borderId="0">
      <alignment horizontal="center" wrapText="1"/>
    </xf>
    <xf numFmtId="0" fontId="4" fillId="0" borderId="0">
      <alignment horizontal="center"/>
    </xf>
    <xf numFmtId="0" fontId="2" fillId="0" borderId="0">
      <alignment horizontal="right"/>
    </xf>
    <xf numFmtId="0" fontId="3" fillId="0" borderId="1">
      <alignment vertical="top" wrapText="1"/>
    </xf>
    <xf numFmtId="4" fontId="3" fillId="3" borderId="1">
      <alignment horizontal="right" vertical="top" shrinkToFit="1"/>
    </xf>
    <xf numFmtId="10" fontId="3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1" fontId="2" fillId="0" borderId="1">
      <alignment horizontal="left" vertical="top" wrapText="1" indent="2"/>
    </xf>
    <xf numFmtId="0" fontId="2" fillId="4" borderId="0">
      <alignment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2" fillId="0" borderId="0">
      <alignment vertical="top"/>
    </xf>
    <xf numFmtId="0" fontId="2" fillId="4" borderId="0">
      <alignment horizontal="center"/>
    </xf>
    <xf numFmtId="0" fontId="2" fillId="4" borderId="0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0" xfId="2" applyNumberFormat="1" applyProtection="1"/>
    <xf numFmtId="0" fontId="4" fillId="0" borderId="0" xfId="32" applyNumberFormat="1" applyProtection="1">
      <alignment horizontal="center"/>
    </xf>
    <xf numFmtId="4" fontId="3" fillId="3" borderId="1" xfId="35" applyNumberFormat="1" applyProtection="1">
      <alignment horizontal="right" vertical="top" shrinkToFit="1"/>
    </xf>
    <xf numFmtId="4" fontId="3" fillId="2" borderId="1" xfId="16" applyNumberFormat="1" applyProtection="1">
      <alignment horizontal="right" vertical="top" shrinkToFit="1"/>
    </xf>
    <xf numFmtId="0" fontId="2" fillId="0" borderId="0" xfId="29" applyNumberFormat="1" applyProtection="1">
      <alignment horizontal="left" wrapText="1"/>
    </xf>
    <xf numFmtId="0" fontId="2" fillId="0" borderId="1" xfId="28" applyNumberFormat="1" applyProtection="1">
      <alignment horizontal="center" vertical="center" wrapText="1"/>
    </xf>
    <xf numFmtId="0" fontId="2" fillId="0" borderId="1" xfId="28">
      <alignment horizontal="center" vertical="center" wrapText="1"/>
    </xf>
    <xf numFmtId="0" fontId="2" fillId="0" borderId="0" xfId="33" applyNumberFormat="1" applyProtection="1">
      <alignment horizontal="right"/>
    </xf>
    <xf numFmtId="0" fontId="2" fillId="0" borderId="0" xfId="33">
      <alignment horizontal="right"/>
    </xf>
    <xf numFmtId="0" fontId="2" fillId="5" borderId="0" xfId="17" applyNumberFormat="1" applyFill="1" applyProtection="1">
      <alignment wrapText="1"/>
    </xf>
    <xf numFmtId="0" fontId="2" fillId="5" borderId="0" xfId="17" applyFill="1">
      <alignment wrapText="1"/>
    </xf>
    <xf numFmtId="0" fontId="2" fillId="5" borderId="0" xfId="2" applyNumberFormat="1" applyFill="1" applyProtection="1"/>
    <xf numFmtId="2" fontId="2" fillId="5" borderId="0" xfId="2" applyNumberFormat="1" applyFill="1" applyProtection="1"/>
    <xf numFmtId="0" fontId="4" fillId="5" borderId="0" xfId="31" applyNumberFormat="1" applyFill="1" applyProtection="1">
      <alignment horizontal="center" wrapText="1"/>
    </xf>
    <xf numFmtId="0" fontId="4" fillId="5" borderId="0" xfId="31" applyFill="1">
      <alignment horizontal="center" wrapText="1"/>
    </xf>
    <xf numFmtId="0" fontId="2" fillId="5" borderId="1" xfId="1" applyNumberFormat="1" applyFill="1" applyProtection="1">
      <alignment horizontal="center" vertical="center" wrapText="1"/>
    </xf>
    <xf numFmtId="0" fontId="2" fillId="5" borderId="1" xfId="3" applyNumberFormat="1" applyFill="1" applyProtection="1">
      <alignment horizontal="center" vertical="center" wrapText="1"/>
    </xf>
    <xf numFmtId="0" fontId="2" fillId="5" borderId="1" xfId="5" applyNumberFormat="1" applyFill="1" applyProtection="1">
      <alignment horizontal="center" vertical="center" wrapText="1"/>
    </xf>
    <xf numFmtId="0" fontId="2" fillId="5" borderId="1" xfId="6" applyNumberFormat="1" applyFill="1" applyProtection="1">
      <alignment horizontal="center" vertical="center" wrapText="1"/>
    </xf>
    <xf numFmtId="0" fontId="2" fillId="5" borderId="1" xfId="7" applyNumberFormat="1" applyFill="1" applyProtection="1">
      <alignment horizontal="center" vertical="center" wrapText="1"/>
    </xf>
    <xf numFmtId="0" fontId="2" fillId="5" borderId="1" xfId="8" applyNumberFormat="1" applyFill="1" applyProtection="1">
      <alignment horizontal="center" vertical="center" wrapText="1"/>
    </xf>
    <xf numFmtId="0" fontId="2" fillId="5" borderId="1" xfId="9" applyNumberFormat="1" applyFill="1" applyProtection="1">
      <alignment horizontal="center" vertical="center" wrapText="1"/>
    </xf>
    <xf numFmtId="0" fontId="2" fillId="5" borderId="1" xfId="10" applyNumberFormat="1" applyFill="1" applyProtection="1">
      <alignment horizontal="center" vertical="center" wrapText="1"/>
    </xf>
    <xf numFmtId="0" fontId="2" fillId="5" borderId="1" xfId="11" applyNumberFormat="1" applyFill="1" applyProtection="1">
      <alignment horizontal="center" vertical="center" wrapText="1"/>
    </xf>
    <xf numFmtId="0" fontId="2" fillId="5" borderId="1" xfId="12" applyNumberFormat="1" applyFill="1" applyProtection="1">
      <alignment horizontal="center" vertical="center" wrapText="1"/>
    </xf>
    <xf numFmtId="0" fontId="2" fillId="5" borderId="1" xfId="13" applyNumberFormat="1" applyFill="1" applyProtection="1">
      <alignment horizontal="center" vertical="center" wrapText="1"/>
    </xf>
    <xf numFmtId="0" fontId="2" fillId="5" borderId="1" xfId="15" applyNumberFormat="1" applyFill="1" applyProtection="1">
      <alignment horizontal="center" vertical="center" wrapText="1"/>
    </xf>
    <xf numFmtId="0" fontId="2" fillId="5" borderId="1" xfId="18" applyNumberFormat="1" applyFill="1" applyProtection="1">
      <alignment horizontal="center" vertical="center" wrapText="1"/>
    </xf>
    <xf numFmtId="0" fontId="2" fillId="5" borderId="1" xfId="19" applyNumberFormat="1" applyFill="1" applyProtection="1">
      <alignment horizontal="center" vertical="center" wrapText="1"/>
    </xf>
    <xf numFmtId="0" fontId="2" fillId="5" borderId="1" xfId="20" applyNumberFormat="1" applyFill="1" applyProtection="1">
      <alignment horizontal="center" vertical="center" wrapText="1"/>
    </xf>
    <xf numFmtId="0" fontId="2" fillId="5" borderId="1" xfId="21" applyNumberFormat="1" applyFill="1" applyProtection="1">
      <alignment horizontal="center" vertical="center" wrapText="1"/>
    </xf>
    <xf numFmtId="0" fontId="2" fillId="5" borderId="1" xfId="22" applyNumberFormat="1" applyFill="1" applyProtection="1">
      <alignment horizontal="center" vertical="center" wrapText="1"/>
    </xf>
    <xf numFmtId="0" fontId="2" fillId="5" borderId="1" xfId="23" applyNumberFormat="1" applyFill="1" applyProtection="1">
      <alignment horizontal="center" vertical="center" wrapText="1"/>
    </xf>
    <xf numFmtId="0" fontId="2" fillId="5" borderId="1" xfId="24" applyNumberFormat="1" applyFill="1" applyProtection="1">
      <alignment horizontal="center" vertical="center" wrapText="1"/>
    </xf>
    <xf numFmtId="0" fontId="2" fillId="5" borderId="1" xfId="25" applyNumberFormat="1" applyFill="1" applyProtection="1">
      <alignment horizontal="center" vertical="center" wrapText="1"/>
    </xf>
    <xf numFmtId="0" fontId="2" fillId="5" borderId="1" xfId="28" applyNumberFormat="1" applyFill="1" applyProtection="1">
      <alignment horizontal="center" vertical="center" wrapText="1"/>
    </xf>
    <xf numFmtId="0" fontId="2" fillId="5" borderId="1" xfId="28" applyNumberFormat="1" applyFill="1" applyProtection="1">
      <alignment horizontal="center" vertical="center" wrapText="1"/>
    </xf>
    <xf numFmtId="2" fontId="2" fillId="5" borderId="1" xfId="28" applyNumberFormat="1" applyFill="1" applyProtection="1">
      <alignment horizontal="center" vertical="center" wrapText="1"/>
    </xf>
    <xf numFmtId="0" fontId="2" fillId="5" borderId="1" xfId="1" applyFill="1">
      <alignment horizontal="center" vertical="center" wrapText="1"/>
    </xf>
    <xf numFmtId="0" fontId="2" fillId="5" borderId="1" xfId="3" applyFill="1">
      <alignment horizontal="center" vertical="center" wrapText="1"/>
    </xf>
    <xf numFmtId="0" fontId="2" fillId="5" borderId="1" xfId="5" applyFill="1">
      <alignment horizontal="center" vertical="center" wrapText="1"/>
    </xf>
    <xf numFmtId="0" fontId="2" fillId="5" borderId="1" xfId="6" applyFill="1">
      <alignment horizontal="center" vertical="center" wrapText="1"/>
    </xf>
    <xf numFmtId="0" fontId="2" fillId="5" borderId="1" xfId="7" applyFill="1">
      <alignment horizontal="center" vertical="center" wrapText="1"/>
    </xf>
    <xf numFmtId="0" fontId="2" fillId="5" borderId="1" xfId="8" applyFill="1">
      <alignment horizontal="center" vertical="center" wrapText="1"/>
    </xf>
    <xf numFmtId="0" fontId="2" fillId="5" borderId="1" xfId="9" applyFill="1">
      <alignment horizontal="center" vertical="center" wrapText="1"/>
    </xf>
    <xf numFmtId="0" fontId="2" fillId="5" borderId="1" xfId="10" applyFill="1">
      <alignment horizontal="center" vertical="center" wrapText="1"/>
    </xf>
    <xf numFmtId="0" fontId="2" fillId="5" borderId="1" xfId="11" applyFill="1">
      <alignment horizontal="center" vertical="center" wrapText="1"/>
    </xf>
    <xf numFmtId="0" fontId="2" fillId="5" borderId="1" xfId="12" applyFill="1">
      <alignment horizontal="center" vertical="center" wrapText="1"/>
    </xf>
    <xf numFmtId="0" fontId="2" fillId="5" borderId="1" xfId="13" applyFill="1">
      <alignment horizontal="center" vertical="center" wrapText="1"/>
    </xf>
    <xf numFmtId="0" fontId="2" fillId="5" borderId="1" xfId="15" applyFill="1">
      <alignment horizontal="center" vertical="center" wrapText="1"/>
    </xf>
    <xf numFmtId="0" fontId="2" fillId="5" borderId="1" xfId="18" applyFill="1">
      <alignment horizontal="center" vertical="center" wrapText="1"/>
    </xf>
    <xf numFmtId="0" fontId="2" fillId="5" borderId="1" xfId="19" applyFill="1">
      <alignment horizontal="center" vertical="center" wrapText="1"/>
    </xf>
    <xf numFmtId="0" fontId="2" fillId="5" borderId="1" xfId="20" applyFill="1">
      <alignment horizontal="center" vertical="center" wrapText="1"/>
    </xf>
    <xf numFmtId="0" fontId="2" fillId="5" borderId="1" xfId="21" applyFill="1">
      <alignment horizontal="center" vertical="center" wrapText="1"/>
    </xf>
    <xf numFmtId="0" fontId="2" fillId="5" borderId="1" xfId="22" applyFill="1">
      <alignment horizontal="center" vertical="center" wrapText="1"/>
    </xf>
    <xf numFmtId="0" fontId="2" fillId="5" borderId="1" xfId="23" applyFill="1">
      <alignment horizontal="center" vertical="center" wrapText="1"/>
    </xf>
    <xf numFmtId="0" fontId="2" fillId="5" borderId="1" xfId="24" applyFill="1">
      <alignment horizontal="center" vertical="center" wrapText="1"/>
    </xf>
    <xf numFmtId="0" fontId="2" fillId="5" borderId="1" xfId="25" applyFill="1">
      <alignment horizontal="center" vertical="center" wrapText="1"/>
    </xf>
    <xf numFmtId="0" fontId="2" fillId="5" borderId="1" xfId="28" applyFill="1">
      <alignment horizontal="center" vertical="center" wrapText="1"/>
    </xf>
    <xf numFmtId="2" fontId="2" fillId="5" borderId="1" xfId="28" applyNumberFormat="1" applyFill="1">
      <alignment horizontal="center" vertical="center" wrapText="1"/>
    </xf>
    <xf numFmtId="0" fontId="3" fillId="5" borderId="1" xfId="34" applyNumberFormat="1" applyFill="1" applyProtection="1">
      <alignment vertical="top" wrapText="1"/>
    </xf>
    <xf numFmtId="1" fontId="2" fillId="5" borderId="1" xfId="4" applyNumberFormat="1" applyFill="1" applyProtection="1">
      <alignment horizontal="center" vertical="top" shrinkToFit="1"/>
    </xf>
    <xf numFmtId="4" fontId="3" fillId="5" borderId="1" xfId="35" applyNumberFormat="1" applyFill="1" applyProtection="1">
      <alignment horizontal="right" vertical="top" shrinkToFit="1"/>
    </xf>
    <xf numFmtId="39" fontId="3" fillId="5" borderId="1" xfId="36" applyNumberFormat="1" applyFill="1" applyProtection="1">
      <alignment horizontal="right" vertical="top" shrinkToFit="1"/>
    </xf>
    <xf numFmtId="0" fontId="3" fillId="5" borderId="1" xfId="14" applyNumberFormat="1" applyFill="1" applyProtection="1">
      <alignment horizontal="left"/>
    </xf>
    <xf numFmtId="0" fontId="3" fillId="5" borderId="1" xfId="14" applyFill="1">
      <alignment horizontal="left"/>
    </xf>
    <xf numFmtId="0" fontId="2" fillId="5" borderId="0" xfId="29" applyNumberFormat="1" applyFill="1" applyProtection="1">
      <alignment horizontal="left" wrapText="1"/>
    </xf>
    <xf numFmtId="0" fontId="2" fillId="5" borderId="0" xfId="29" applyFill="1">
      <alignment horizontal="left" wrapText="1"/>
    </xf>
    <xf numFmtId="0" fontId="2" fillId="5" borderId="0" xfId="29" applyNumberFormat="1" applyFill="1" applyProtection="1">
      <alignment horizontal="left" wrapText="1"/>
    </xf>
    <xf numFmtId="2" fontId="2" fillId="5" borderId="0" xfId="29" applyNumberFormat="1" applyFill="1" applyProtection="1">
      <alignment horizontal="left" wrapText="1"/>
    </xf>
    <xf numFmtId="0" fontId="0" fillId="5" borderId="0" xfId="0" applyFill="1" applyProtection="1">
      <protection locked="0"/>
    </xf>
    <xf numFmtId="2" fontId="0" fillId="5" borderId="0" xfId="0" applyNumberFormat="1" applyFill="1" applyProtection="1">
      <protection locked="0"/>
    </xf>
    <xf numFmtId="0" fontId="2" fillId="5" borderId="1" xfId="34" applyNumberFormat="1" applyFont="1" applyFill="1" applyProtection="1">
      <alignment vertical="top" wrapText="1"/>
    </xf>
    <xf numFmtId="1" fontId="2" fillId="5" borderId="1" xfId="4" applyNumberFormat="1" applyFont="1" applyFill="1" applyProtection="1">
      <alignment horizontal="center" vertical="top" shrinkToFit="1"/>
    </xf>
    <xf numFmtId="4" fontId="2" fillId="5" borderId="1" xfId="35" applyNumberFormat="1" applyFont="1" applyFill="1" applyProtection="1">
      <alignment horizontal="right" vertical="top" shrinkToFit="1"/>
    </xf>
    <xf numFmtId="39" fontId="2" fillId="5" borderId="1" xfId="36" applyNumberFormat="1" applyFont="1" applyFill="1" applyProtection="1">
      <alignment horizontal="right" vertical="top" shrinkToFit="1"/>
    </xf>
    <xf numFmtId="4" fontId="2" fillId="3" borderId="1" xfId="35" applyNumberFormat="1" applyFont="1" applyProtection="1">
      <alignment horizontal="right" vertical="top" shrinkToFit="1"/>
    </xf>
    <xf numFmtId="0" fontId="2" fillId="0" borderId="0" xfId="2" applyNumberFormat="1" applyFont="1" applyProtection="1"/>
    <xf numFmtId="0" fontId="0" fillId="0" borderId="0" xfId="0" applyFont="1" applyProtection="1">
      <protection locked="0"/>
    </xf>
    <xf numFmtId="0" fontId="4" fillId="5" borderId="0" xfId="32" applyNumberFormat="1" applyFill="1" applyAlignment="1" applyProtection="1">
      <alignment horizontal="center" wrapText="1"/>
    </xf>
    <xf numFmtId="0" fontId="4" fillId="5" borderId="0" xfId="32" applyFill="1" applyAlignment="1">
      <alignment horizontal="center" wrapText="1"/>
    </xf>
    <xf numFmtId="164" fontId="3" fillId="5" borderId="1" xfId="35" applyNumberFormat="1" applyFill="1" applyProtection="1">
      <alignment horizontal="right" vertical="top" shrinkToFit="1"/>
    </xf>
    <xf numFmtId="164" fontId="2" fillId="5" borderId="1" xfId="35" applyNumberFormat="1" applyFont="1" applyFill="1" applyProtection="1">
      <alignment horizontal="right" vertical="top" shrinkToFit="1"/>
    </xf>
    <xf numFmtId="164" fontId="3" fillId="5" borderId="1" xfId="16" applyNumberFormat="1" applyFill="1" applyProtection="1">
      <alignment horizontal="right" vertical="top" shrinkToFit="1"/>
    </xf>
  </cellXfs>
  <cellStyles count="50">
    <cellStyle name="br" xfId="37"/>
    <cellStyle name="col" xfId="38"/>
    <cellStyle name="style0" xfId="39"/>
    <cellStyle name="td" xfId="40"/>
    <cellStyle name="tr" xfId="41"/>
    <cellStyle name="xl21" xfId="42"/>
    <cellStyle name="xl22" xfId="1"/>
    <cellStyle name="xl23" xfId="43"/>
    <cellStyle name="xl24" xfId="2"/>
    <cellStyle name="xl25" xfId="3"/>
    <cellStyle name="xl26" xfId="4"/>
    <cellStyle name="xl27" xfId="5"/>
    <cellStyle name="xl28" xfId="6"/>
    <cellStyle name="xl29" xfId="7"/>
    <cellStyle name="xl30" xfId="8"/>
    <cellStyle name="xl31" xfId="9"/>
    <cellStyle name="xl32" xfId="10"/>
    <cellStyle name="xl33" xfId="44"/>
    <cellStyle name="xl34" xfId="11"/>
    <cellStyle name="xl35" xfId="12"/>
    <cellStyle name="xl36" xfId="13"/>
    <cellStyle name="xl37" xfId="14"/>
    <cellStyle name="xl38" xfId="15"/>
    <cellStyle name="xl39" xfId="45"/>
    <cellStyle name="xl40" xfId="16"/>
    <cellStyle name="xl41" xfId="17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46"/>
    <cellStyle name="xl55" xfId="30"/>
    <cellStyle name="xl56" xfId="31"/>
    <cellStyle name="xl57" xfId="32"/>
    <cellStyle name="xl58" xfId="33"/>
    <cellStyle name="xl59" xfId="47"/>
    <cellStyle name="xl60" xfId="34"/>
    <cellStyle name="xl61" xfId="48"/>
    <cellStyle name="xl62" xfId="49"/>
    <cellStyle name="xl63" xfId="35"/>
    <cellStyle name="xl64" xfId="3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L59"/>
  <sheetViews>
    <sheetView showGridLines="0" tabSelected="1" zoomScaleNormal="100" zoomScaleSheetLayoutView="100" workbookViewId="0">
      <pane ySplit="7" topLeftCell="A8" activePane="bottomLeft" state="frozen"/>
      <selection pane="bottomLeft" activeCell="AA6" sqref="AA6:AA7"/>
    </sheetView>
  </sheetViews>
  <sheetFormatPr defaultRowHeight="15" outlineLevelRow="1" x14ac:dyDescent="0.25"/>
  <cols>
    <col min="1" max="1" width="40" style="72" customWidth="1"/>
    <col min="2" max="2" width="9.140625" style="72" hidden="1" customWidth="1"/>
    <col min="3" max="3" width="7.7109375" style="72" customWidth="1"/>
    <col min="4" max="11" width="9.140625" style="72" hidden="1" customWidth="1"/>
    <col min="12" max="13" width="17.28515625" style="72" bestFit="1" customWidth="1"/>
    <col min="14" max="21" width="9.140625" style="72" hidden="1" customWidth="1"/>
    <col min="22" max="22" width="17.28515625" style="72" bestFit="1" customWidth="1"/>
    <col min="23" max="25" width="9.140625" style="72" hidden="1" customWidth="1"/>
    <col min="26" max="26" width="18.140625" style="72" customWidth="1"/>
    <col min="27" max="27" width="17.7109375" style="72" customWidth="1"/>
    <col min="28" max="28" width="14.7109375" style="73" customWidth="1"/>
    <col min="29" max="29" width="11.7109375" style="72" customWidth="1"/>
    <col min="30" max="30" width="9.140625" style="1" hidden="1" customWidth="1"/>
    <col min="31" max="31" width="9.140625" style="1" customWidth="1"/>
    <col min="32" max="16384" width="9.140625" style="1"/>
  </cols>
  <sheetData>
    <row r="1" spans="1:3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  <c r="AC1" s="13"/>
      <c r="AD1" s="2"/>
      <c r="AE1" s="2"/>
    </row>
    <row r="2" spans="1:31" ht="15.2" customHeight="1" x14ac:dyDescent="0.25">
      <c r="A2" s="11" t="s">
        <v>112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3"/>
      <c r="AD2" s="2"/>
      <c r="AE2" s="2"/>
    </row>
    <row r="3" spans="1:31" ht="15.9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3"/>
      <c r="AE3" s="2"/>
    </row>
    <row r="4" spans="1:31" ht="36.75" customHeight="1" x14ac:dyDescent="0.25">
      <c r="A4" s="81" t="s">
        <v>113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3"/>
      <c r="AE4" s="2"/>
    </row>
    <row r="5" spans="1:31" ht="12.75" customHeight="1" x14ac:dyDescent="0.2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2"/>
    </row>
    <row r="6" spans="1:31" ht="42.75" customHeight="1" x14ac:dyDescent="0.25">
      <c r="A6" s="17" t="s">
        <v>1</v>
      </c>
      <c r="B6" s="18" t="s">
        <v>2</v>
      </c>
      <c r="C6" s="19" t="s">
        <v>3</v>
      </c>
      <c r="D6" s="20" t="s">
        <v>2</v>
      </c>
      <c r="E6" s="21" t="s">
        <v>2</v>
      </c>
      <c r="F6" s="22" t="s">
        <v>2</v>
      </c>
      <c r="G6" s="23" t="s">
        <v>2</v>
      </c>
      <c r="H6" s="24" t="s">
        <v>2</v>
      </c>
      <c r="I6" s="25" t="s">
        <v>2</v>
      </c>
      <c r="J6" s="26" t="s">
        <v>2</v>
      </c>
      <c r="K6" s="27" t="s">
        <v>2</v>
      </c>
      <c r="L6" s="28" t="s">
        <v>105</v>
      </c>
      <c r="M6" s="29" t="s">
        <v>106</v>
      </c>
      <c r="N6" s="30" t="s">
        <v>2</v>
      </c>
      <c r="O6" s="31" t="s">
        <v>2</v>
      </c>
      <c r="P6" s="32" t="s">
        <v>2</v>
      </c>
      <c r="Q6" s="33" t="s">
        <v>2</v>
      </c>
      <c r="R6" s="34" t="s">
        <v>2</v>
      </c>
      <c r="S6" s="35" t="s">
        <v>2</v>
      </c>
      <c r="T6" s="36" t="s">
        <v>2</v>
      </c>
      <c r="U6" s="37" t="s">
        <v>2</v>
      </c>
      <c r="V6" s="38" t="s">
        <v>107</v>
      </c>
      <c r="W6" s="38" t="s">
        <v>2</v>
      </c>
      <c r="X6" s="38" t="s">
        <v>2</v>
      </c>
      <c r="Y6" s="37" t="s">
        <v>2</v>
      </c>
      <c r="Z6" s="38" t="s">
        <v>108</v>
      </c>
      <c r="AA6" s="38" t="s">
        <v>109</v>
      </c>
      <c r="AB6" s="39" t="s">
        <v>110</v>
      </c>
      <c r="AC6" s="38" t="s">
        <v>111</v>
      </c>
      <c r="AD6" s="7" t="s">
        <v>2</v>
      </c>
      <c r="AE6" s="2"/>
    </row>
    <row r="7" spans="1:31" ht="22.5" customHeight="1" x14ac:dyDescent="0.25">
      <c r="A7" s="40"/>
      <c r="B7" s="41"/>
      <c r="C7" s="42"/>
      <c r="D7" s="43"/>
      <c r="E7" s="44"/>
      <c r="F7" s="45"/>
      <c r="G7" s="46"/>
      <c r="H7" s="47"/>
      <c r="I7" s="48"/>
      <c r="J7" s="49"/>
      <c r="K7" s="50"/>
      <c r="L7" s="51"/>
      <c r="M7" s="52"/>
      <c r="N7" s="53"/>
      <c r="O7" s="54"/>
      <c r="P7" s="55"/>
      <c r="Q7" s="56"/>
      <c r="R7" s="57"/>
      <c r="S7" s="58"/>
      <c r="T7" s="59"/>
      <c r="U7" s="37"/>
      <c r="V7" s="60"/>
      <c r="W7" s="60"/>
      <c r="X7" s="60"/>
      <c r="Y7" s="37"/>
      <c r="Z7" s="60"/>
      <c r="AA7" s="60"/>
      <c r="AB7" s="61"/>
      <c r="AC7" s="60"/>
      <c r="AD7" s="8"/>
      <c r="AE7" s="2"/>
    </row>
    <row r="8" spans="1:31" x14ac:dyDescent="0.25">
      <c r="A8" s="62" t="s">
        <v>6</v>
      </c>
      <c r="B8" s="63" t="s">
        <v>4</v>
      </c>
      <c r="C8" s="63" t="s">
        <v>7</v>
      </c>
      <c r="D8" s="63" t="s">
        <v>5</v>
      </c>
      <c r="E8" s="63" t="s">
        <v>4</v>
      </c>
      <c r="F8" s="63" t="s">
        <v>4</v>
      </c>
      <c r="G8" s="63"/>
      <c r="H8" s="63"/>
      <c r="I8" s="63"/>
      <c r="J8" s="63"/>
      <c r="K8" s="63"/>
      <c r="L8" s="83">
        <v>163066109.71000001</v>
      </c>
      <c r="M8" s="83">
        <v>169830587.44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154167884.78999999</v>
      </c>
      <c r="U8" s="83">
        <v>167251655.28</v>
      </c>
      <c r="V8" s="83">
        <v>165846257.27000001</v>
      </c>
      <c r="W8" s="83">
        <v>0</v>
      </c>
      <c r="X8" s="83">
        <v>0</v>
      </c>
      <c r="Y8" s="83">
        <v>165846257.27000001</v>
      </c>
      <c r="Z8" s="83">
        <f>V8-L8</f>
        <v>2780147.5600000024</v>
      </c>
      <c r="AA8" s="64">
        <f>ROUND(V8/L8*100,1)</f>
        <v>101.7</v>
      </c>
      <c r="AB8" s="65">
        <f>V8-M8</f>
        <v>-3984330.1699999869</v>
      </c>
      <c r="AC8" s="64">
        <f>ROUND(V8/M8*100,1)</f>
        <v>97.7</v>
      </c>
      <c r="AD8" s="4">
        <v>0</v>
      </c>
      <c r="AE8" s="2"/>
    </row>
    <row r="9" spans="1:31" s="80" customFormat="1" ht="38.25" outlineLevel="1" x14ac:dyDescent="0.25">
      <c r="A9" s="74" t="s">
        <v>8</v>
      </c>
      <c r="B9" s="75" t="s">
        <v>4</v>
      </c>
      <c r="C9" s="75" t="s">
        <v>9</v>
      </c>
      <c r="D9" s="75" t="s">
        <v>5</v>
      </c>
      <c r="E9" s="75" t="s">
        <v>4</v>
      </c>
      <c r="F9" s="75" t="s">
        <v>4</v>
      </c>
      <c r="G9" s="75"/>
      <c r="H9" s="75"/>
      <c r="I9" s="75"/>
      <c r="J9" s="75"/>
      <c r="K9" s="75"/>
      <c r="L9" s="84">
        <v>2213801</v>
      </c>
      <c r="M9" s="84">
        <v>2311667.9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2213801</v>
      </c>
      <c r="U9" s="84">
        <v>2311667.9</v>
      </c>
      <c r="V9" s="84">
        <v>2309036.62</v>
      </c>
      <c r="W9" s="84">
        <v>0</v>
      </c>
      <c r="X9" s="84">
        <v>0</v>
      </c>
      <c r="Y9" s="84">
        <v>2309036.62</v>
      </c>
      <c r="Z9" s="84">
        <f t="shared" ref="Z9:Z57" si="0">V9-L9</f>
        <v>95235.620000000112</v>
      </c>
      <c r="AA9" s="76">
        <f t="shared" ref="AA9:AA57" si="1">ROUND(V9/L9*100,1)</f>
        <v>104.3</v>
      </c>
      <c r="AB9" s="77">
        <f t="shared" ref="AB9:AB57" si="2">V9-M9</f>
        <v>-2631.2799999997951</v>
      </c>
      <c r="AC9" s="76">
        <f t="shared" ref="AC9:AC57" si="3">ROUND(V9/M9*100,1)</f>
        <v>99.9</v>
      </c>
      <c r="AD9" s="78">
        <v>0</v>
      </c>
      <c r="AE9" s="79"/>
    </row>
    <row r="10" spans="1:31" s="80" customFormat="1" ht="63.75" outlineLevel="1" x14ac:dyDescent="0.25">
      <c r="A10" s="74" t="s">
        <v>10</v>
      </c>
      <c r="B10" s="75" t="s">
        <v>4</v>
      </c>
      <c r="C10" s="75" t="s">
        <v>11</v>
      </c>
      <c r="D10" s="75" t="s">
        <v>5</v>
      </c>
      <c r="E10" s="75" t="s">
        <v>4</v>
      </c>
      <c r="F10" s="75" t="s">
        <v>4</v>
      </c>
      <c r="G10" s="75"/>
      <c r="H10" s="75"/>
      <c r="I10" s="75"/>
      <c r="J10" s="75"/>
      <c r="K10" s="75"/>
      <c r="L10" s="84">
        <v>6259138</v>
      </c>
      <c r="M10" s="84">
        <v>5742152.4000000004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6259138</v>
      </c>
      <c r="U10" s="84">
        <v>5742152.4000000004</v>
      </c>
      <c r="V10" s="84">
        <v>5579044.5099999998</v>
      </c>
      <c r="W10" s="84">
        <v>0</v>
      </c>
      <c r="X10" s="84">
        <v>0</v>
      </c>
      <c r="Y10" s="84">
        <v>5579044.5099999998</v>
      </c>
      <c r="Z10" s="84">
        <f t="shared" si="0"/>
        <v>-680093.49000000022</v>
      </c>
      <c r="AA10" s="76">
        <f t="shared" si="1"/>
        <v>89.1</v>
      </c>
      <c r="AB10" s="77">
        <f t="shared" si="2"/>
        <v>-163107.8900000006</v>
      </c>
      <c r="AC10" s="76">
        <f t="shared" si="3"/>
        <v>97.2</v>
      </c>
      <c r="AD10" s="78">
        <v>0</v>
      </c>
      <c r="AE10" s="79"/>
    </row>
    <row r="11" spans="1:31" s="80" customFormat="1" ht="63.75" outlineLevel="1" x14ac:dyDescent="0.25">
      <c r="A11" s="74" t="s">
        <v>12</v>
      </c>
      <c r="B11" s="75" t="s">
        <v>4</v>
      </c>
      <c r="C11" s="75" t="s">
        <v>13</v>
      </c>
      <c r="D11" s="75" t="s">
        <v>5</v>
      </c>
      <c r="E11" s="75" t="s">
        <v>4</v>
      </c>
      <c r="F11" s="75" t="s">
        <v>4</v>
      </c>
      <c r="G11" s="75"/>
      <c r="H11" s="75"/>
      <c r="I11" s="75"/>
      <c r="J11" s="75"/>
      <c r="K11" s="75"/>
      <c r="L11" s="84">
        <v>83921726</v>
      </c>
      <c r="M11" s="84">
        <v>84414198.390000001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83921726</v>
      </c>
      <c r="U11" s="84">
        <v>84414198.390000001</v>
      </c>
      <c r="V11" s="84">
        <v>83974541.239999995</v>
      </c>
      <c r="W11" s="84">
        <v>0</v>
      </c>
      <c r="X11" s="84">
        <v>0</v>
      </c>
      <c r="Y11" s="84">
        <v>83974541.239999995</v>
      </c>
      <c r="Z11" s="84">
        <f t="shared" si="0"/>
        <v>52815.239999994636</v>
      </c>
      <c r="AA11" s="76">
        <f t="shared" si="1"/>
        <v>100.1</v>
      </c>
      <c r="AB11" s="77">
        <f t="shared" si="2"/>
        <v>-439657.15000000596</v>
      </c>
      <c r="AC11" s="76">
        <f t="shared" si="3"/>
        <v>99.5</v>
      </c>
      <c r="AD11" s="78">
        <v>0</v>
      </c>
      <c r="AE11" s="79"/>
    </row>
    <row r="12" spans="1:31" s="80" customFormat="1" outlineLevel="1" x14ac:dyDescent="0.25">
      <c r="A12" s="74" t="s">
        <v>14</v>
      </c>
      <c r="B12" s="75" t="s">
        <v>4</v>
      </c>
      <c r="C12" s="75" t="s">
        <v>15</v>
      </c>
      <c r="D12" s="75" t="s">
        <v>5</v>
      </c>
      <c r="E12" s="75" t="s">
        <v>4</v>
      </c>
      <c r="F12" s="75" t="s">
        <v>4</v>
      </c>
      <c r="G12" s="75"/>
      <c r="H12" s="75"/>
      <c r="I12" s="75"/>
      <c r="J12" s="75"/>
      <c r="K12" s="75"/>
      <c r="L12" s="84">
        <v>0</v>
      </c>
      <c r="M12" s="84">
        <v>42932.5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42932.5</v>
      </c>
      <c r="V12" s="84">
        <v>0</v>
      </c>
      <c r="W12" s="84">
        <v>0</v>
      </c>
      <c r="X12" s="84">
        <v>0</v>
      </c>
      <c r="Y12" s="84">
        <v>0</v>
      </c>
      <c r="Z12" s="84">
        <f t="shared" si="0"/>
        <v>0</v>
      </c>
      <c r="AA12" s="76">
        <v>0</v>
      </c>
      <c r="AB12" s="77">
        <f t="shared" si="2"/>
        <v>-42932.5</v>
      </c>
      <c r="AC12" s="76">
        <f t="shared" si="3"/>
        <v>0</v>
      </c>
      <c r="AD12" s="78">
        <v>0</v>
      </c>
      <c r="AE12" s="79"/>
    </row>
    <row r="13" spans="1:31" s="80" customFormat="1" ht="51" outlineLevel="1" x14ac:dyDescent="0.25">
      <c r="A13" s="74" t="s">
        <v>16</v>
      </c>
      <c r="B13" s="75" t="s">
        <v>4</v>
      </c>
      <c r="C13" s="75" t="s">
        <v>17</v>
      </c>
      <c r="D13" s="75" t="s">
        <v>5</v>
      </c>
      <c r="E13" s="75" t="s">
        <v>4</v>
      </c>
      <c r="F13" s="75" t="s">
        <v>4</v>
      </c>
      <c r="G13" s="75"/>
      <c r="H13" s="75"/>
      <c r="I13" s="75"/>
      <c r="J13" s="75"/>
      <c r="K13" s="75"/>
      <c r="L13" s="84">
        <v>4867141</v>
      </c>
      <c r="M13" s="84">
        <v>4770404.0199999996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4867141</v>
      </c>
      <c r="U13" s="84">
        <v>4770404.0199999996</v>
      </c>
      <c r="V13" s="84">
        <v>4764816.37</v>
      </c>
      <c r="W13" s="84">
        <v>0</v>
      </c>
      <c r="X13" s="84">
        <v>0</v>
      </c>
      <c r="Y13" s="84">
        <v>4764816.37</v>
      </c>
      <c r="Z13" s="84">
        <f t="shared" si="0"/>
        <v>-102324.62999999989</v>
      </c>
      <c r="AA13" s="76">
        <f t="shared" si="1"/>
        <v>97.9</v>
      </c>
      <c r="AB13" s="77">
        <f t="shared" si="2"/>
        <v>-5587.6499999994412</v>
      </c>
      <c r="AC13" s="76">
        <f t="shared" si="3"/>
        <v>99.9</v>
      </c>
      <c r="AD13" s="78">
        <v>0</v>
      </c>
      <c r="AE13" s="79"/>
    </row>
    <row r="14" spans="1:31" s="80" customFormat="1" ht="25.5" outlineLevel="1" x14ac:dyDescent="0.25">
      <c r="A14" s="74" t="s">
        <v>18</v>
      </c>
      <c r="B14" s="75" t="s">
        <v>4</v>
      </c>
      <c r="C14" s="75" t="s">
        <v>19</v>
      </c>
      <c r="D14" s="75" t="s">
        <v>5</v>
      </c>
      <c r="E14" s="75" t="s">
        <v>4</v>
      </c>
      <c r="F14" s="75" t="s">
        <v>4</v>
      </c>
      <c r="G14" s="75"/>
      <c r="H14" s="75"/>
      <c r="I14" s="75"/>
      <c r="J14" s="75"/>
      <c r="K14" s="75"/>
      <c r="L14" s="84">
        <v>0</v>
      </c>
      <c r="M14" s="84">
        <v>762800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762800</v>
      </c>
      <c r="V14" s="84">
        <v>762800</v>
      </c>
      <c r="W14" s="84">
        <v>0</v>
      </c>
      <c r="X14" s="84">
        <v>0</v>
      </c>
      <c r="Y14" s="84">
        <v>762800</v>
      </c>
      <c r="Z14" s="84">
        <f t="shared" si="0"/>
        <v>762800</v>
      </c>
      <c r="AA14" s="76">
        <v>0</v>
      </c>
      <c r="AB14" s="77">
        <f t="shared" si="2"/>
        <v>0</v>
      </c>
      <c r="AC14" s="76">
        <f t="shared" si="3"/>
        <v>100</v>
      </c>
      <c r="AD14" s="78">
        <v>0</v>
      </c>
      <c r="AE14" s="79"/>
    </row>
    <row r="15" spans="1:31" s="80" customFormat="1" outlineLevel="1" x14ac:dyDescent="0.25">
      <c r="A15" s="74" t="s">
        <v>20</v>
      </c>
      <c r="B15" s="75" t="s">
        <v>4</v>
      </c>
      <c r="C15" s="75" t="s">
        <v>21</v>
      </c>
      <c r="D15" s="75" t="s">
        <v>5</v>
      </c>
      <c r="E15" s="75" t="s">
        <v>4</v>
      </c>
      <c r="F15" s="75" t="s">
        <v>4</v>
      </c>
      <c r="G15" s="75"/>
      <c r="H15" s="75"/>
      <c r="I15" s="75"/>
      <c r="J15" s="75"/>
      <c r="K15" s="75"/>
      <c r="L15" s="84">
        <v>3000000</v>
      </c>
      <c r="M15" s="84">
        <v>1245589.48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f t="shared" si="0"/>
        <v>-3000000</v>
      </c>
      <c r="AA15" s="76">
        <f t="shared" si="1"/>
        <v>0</v>
      </c>
      <c r="AB15" s="77">
        <f t="shared" si="2"/>
        <v>-1245589.48</v>
      </c>
      <c r="AC15" s="76">
        <f t="shared" si="3"/>
        <v>0</v>
      </c>
      <c r="AD15" s="78">
        <v>0</v>
      </c>
      <c r="AE15" s="79"/>
    </row>
    <row r="16" spans="1:31" s="80" customFormat="1" outlineLevel="1" x14ac:dyDescent="0.25">
      <c r="A16" s="74" t="s">
        <v>22</v>
      </c>
      <c r="B16" s="75" t="s">
        <v>4</v>
      </c>
      <c r="C16" s="75" t="s">
        <v>23</v>
      </c>
      <c r="D16" s="75" t="s">
        <v>5</v>
      </c>
      <c r="E16" s="75" t="s">
        <v>4</v>
      </c>
      <c r="F16" s="75" t="s">
        <v>4</v>
      </c>
      <c r="G16" s="75"/>
      <c r="H16" s="75"/>
      <c r="I16" s="75"/>
      <c r="J16" s="75"/>
      <c r="K16" s="75"/>
      <c r="L16" s="84">
        <v>62804303.710000001</v>
      </c>
      <c r="M16" s="84">
        <v>70540842.75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56906078.789999999</v>
      </c>
      <c r="U16" s="84">
        <v>69207500.069999993</v>
      </c>
      <c r="V16" s="84">
        <v>68456018.530000001</v>
      </c>
      <c r="W16" s="84">
        <v>0</v>
      </c>
      <c r="X16" s="84">
        <v>0</v>
      </c>
      <c r="Y16" s="84">
        <v>68456018.530000001</v>
      </c>
      <c r="Z16" s="84">
        <f t="shared" si="0"/>
        <v>5651714.8200000003</v>
      </c>
      <c r="AA16" s="76">
        <f t="shared" si="1"/>
        <v>109</v>
      </c>
      <c r="AB16" s="77">
        <f t="shared" si="2"/>
        <v>-2084824.2199999988</v>
      </c>
      <c r="AC16" s="76">
        <f t="shared" si="3"/>
        <v>97</v>
      </c>
      <c r="AD16" s="78">
        <v>0</v>
      </c>
      <c r="AE16" s="79"/>
    </row>
    <row r="17" spans="1:31" x14ac:dyDescent="0.25">
      <c r="A17" s="62" t="s">
        <v>24</v>
      </c>
      <c r="B17" s="63" t="s">
        <v>4</v>
      </c>
      <c r="C17" s="63" t="s">
        <v>25</v>
      </c>
      <c r="D17" s="63" t="s">
        <v>5</v>
      </c>
      <c r="E17" s="63" t="s">
        <v>4</v>
      </c>
      <c r="F17" s="63" t="s">
        <v>4</v>
      </c>
      <c r="G17" s="63"/>
      <c r="H17" s="63"/>
      <c r="I17" s="63"/>
      <c r="J17" s="63"/>
      <c r="K17" s="63"/>
      <c r="L17" s="83">
        <v>4439323</v>
      </c>
      <c r="M17" s="83">
        <v>5000021.67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314523</v>
      </c>
      <c r="U17" s="83">
        <v>5000021.67</v>
      </c>
      <c r="V17" s="83">
        <v>4853614.3600000003</v>
      </c>
      <c r="W17" s="83">
        <v>0</v>
      </c>
      <c r="X17" s="83">
        <v>0</v>
      </c>
      <c r="Y17" s="83">
        <v>4853614.3600000003</v>
      </c>
      <c r="Z17" s="83">
        <f t="shared" si="0"/>
        <v>414291.36000000034</v>
      </c>
      <c r="AA17" s="64">
        <f t="shared" si="1"/>
        <v>109.3</v>
      </c>
      <c r="AB17" s="65">
        <f t="shared" si="2"/>
        <v>-146407.30999999959</v>
      </c>
      <c r="AC17" s="64">
        <f t="shared" si="3"/>
        <v>97.1</v>
      </c>
      <c r="AD17" s="4">
        <v>0</v>
      </c>
      <c r="AE17" s="2"/>
    </row>
    <row r="18" spans="1:31" s="80" customFormat="1" ht="25.5" outlineLevel="1" x14ac:dyDescent="0.25">
      <c r="A18" s="74" t="s">
        <v>26</v>
      </c>
      <c r="B18" s="75" t="s">
        <v>4</v>
      </c>
      <c r="C18" s="75" t="s">
        <v>27</v>
      </c>
      <c r="D18" s="75" t="s">
        <v>5</v>
      </c>
      <c r="E18" s="75" t="s">
        <v>4</v>
      </c>
      <c r="F18" s="75" t="s">
        <v>4</v>
      </c>
      <c r="G18" s="75"/>
      <c r="H18" s="75"/>
      <c r="I18" s="75"/>
      <c r="J18" s="75"/>
      <c r="K18" s="75"/>
      <c r="L18" s="84">
        <v>4439323</v>
      </c>
      <c r="M18" s="84">
        <v>5000021.67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314523</v>
      </c>
      <c r="U18" s="84">
        <v>5000021.67</v>
      </c>
      <c r="V18" s="84">
        <v>4853614.3600000003</v>
      </c>
      <c r="W18" s="84">
        <v>0</v>
      </c>
      <c r="X18" s="84">
        <v>0</v>
      </c>
      <c r="Y18" s="84">
        <v>4853614.3600000003</v>
      </c>
      <c r="Z18" s="84">
        <f t="shared" si="0"/>
        <v>414291.36000000034</v>
      </c>
      <c r="AA18" s="76">
        <f t="shared" si="1"/>
        <v>109.3</v>
      </c>
      <c r="AB18" s="77">
        <f t="shared" si="2"/>
        <v>-146407.30999999959</v>
      </c>
      <c r="AC18" s="76">
        <f t="shared" si="3"/>
        <v>97.1</v>
      </c>
      <c r="AD18" s="78">
        <v>0</v>
      </c>
      <c r="AE18" s="79"/>
    </row>
    <row r="19" spans="1:31" ht="38.25" x14ac:dyDescent="0.25">
      <c r="A19" s="62" t="s">
        <v>28</v>
      </c>
      <c r="B19" s="63" t="s">
        <v>4</v>
      </c>
      <c r="C19" s="63" t="s">
        <v>29</v>
      </c>
      <c r="D19" s="63" t="s">
        <v>5</v>
      </c>
      <c r="E19" s="63" t="s">
        <v>4</v>
      </c>
      <c r="F19" s="63" t="s">
        <v>4</v>
      </c>
      <c r="G19" s="63"/>
      <c r="H19" s="63"/>
      <c r="I19" s="63"/>
      <c r="J19" s="63"/>
      <c r="K19" s="63"/>
      <c r="L19" s="83">
        <v>19470620</v>
      </c>
      <c r="M19" s="83">
        <v>22825132.149999999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19470620</v>
      </c>
      <c r="U19" s="83">
        <v>22583832.93</v>
      </c>
      <c r="V19" s="83">
        <v>21966065.800000001</v>
      </c>
      <c r="W19" s="83">
        <v>0</v>
      </c>
      <c r="X19" s="83">
        <v>0</v>
      </c>
      <c r="Y19" s="83">
        <v>21966065.800000001</v>
      </c>
      <c r="Z19" s="83">
        <f t="shared" si="0"/>
        <v>2495445.8000000007</v>
      </c>
      <c r="AA19" s="64">
        <f t="shared" si="1"/>
        <v>112.8</v>
      </c>
      <c r="AB19" s="65">
        <f t="shared" si="2"/>
        <v>-859066.34999999776</v>
      </c>
      <c r="AC19" s="64">
        <f t="shared" si="3"/>
        <v>96.2</v>
      </c>
      <c r="AD19" s="4">
        <v>0</v>
      </c>
      <c r="AE19" s="2"/>
    </row>
    <row r="20" spans="1:31" s="80" customFormat="1" outlineLevel="1" x14ac:dyDescent="0.25">
      <c r="A20" s="74" t="s">
        <v>30</v>
      </c>
      <c r="B20" s="75" t="s">
        <v>4</v>
      </c>
      <c r="C20" s="75" t="s">
        <v>31</v>
      </c>
      <c r="D20" s="75" t="s">
        <v>5</v>
      </c>
      <c r="E20" s="75" t="s">
        <v>4</v>
      </c>
      <c r="F20" s="75" t="s">
        <v>4</v>
      </c>
      <c r="G20" s="75"/>
      <c r="H20" s="75"/>
      <c r="I20" s="75"/>
      <c r="J20" s="75"/>
      <c r="K20" s="75"/>
      <c r="L20" s="84">
        <v>3577911</v>
      </c>
      <c r="M20" s="84">
        <v>4633524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3577911</v>
      </c>
      <c r="U20" s="84">
        <v>4392224.78</v>
      </c>
      <c r="V20" s="84">
        <v>4096909.12</v>
      </c>
      <c r="W20" s="84">
        <v>0</v>
      </c>
      <c r="X20" s="84">
        <v>0</v>
      </c>
      <c r="Y20" s="84">
        <v>4096909.12</v>
      </c>
      <c r="Z20" s="84">
        <f t="shared" si="0"/>
        <v>518998.12000000011</v>
      </c>
      <c r="AA20" s="76">
        <f t="shared" si="1"/>
        <v>114.5</v>
      </c>
      <c r="AB20" s="77">
        <f t="shared" si="2"/>
        <v>-536614.87999999989</v>
      </c>
      <c r="AC20" s="76">
        <f t="shared" si="3"/>
        <v>88.4</v>
      </c>
      <c r="AD20" s="78">
        <v>0</v>
      </c>
      <c r="AE20" s="79"/>
    </row>
    <row r="21" spans="1:31" s="80" customFormat="1" ht="51" outlineLevel="1" x14ac:dyDescent="0.25">
      <c r="A21" s="74" t="s">
        <v>32</v>
      </c>
      <c r="B21" s="75" t="s">
        <v>4</v>
      </c>
      <c r="C21" s="75" t="s">
        <v>33</v>
      </c>
      <c r="D21" s="75" t="s">
        <v>5</v>
      </c>
      <c r="E21" s="75" t="s">
        <v>4</v>
      </c>
      <c r="F21" s="75" t="s">
        <v>4</v>
      </c>
      <c r="G21" s="75"/>
      <c r="H21" s="75"/>
      <c r="I21" s="75"/>
      <c r="J21" s="75"/>
      <c r="K21" s="75"/>
      <c r="L21" s="84">
        <v>15159999</v>
      </c>
      <c r="M21" s="84">
        <v>17540096.149999999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15159999</v>
      </c>
      <c r="U21" s="84">
        <v>17540096.149999999</v>
      </c>
      <c r="V21" s="84">
        <v>17265676.68</v>
      </c>
      <c r="W21" s="84">
        <v>0</v>
      </c>
      <c r="X21" s="84">
        <v>0</v>
      </c>
      <c r="Y21" s="84">
        <v>17265676.68</v>
      </c>
      <c r="Z21" s="84">
        <f t="shared" si="0"/>
        <v>2105677.6799999997</v>
      </c>
      <c r="AA21" s="76">
        <f t="shared" si="1"/>
        <v>113.9</v>
      </c>
      <c r="AB21" s="77">
        <f t="shared" si="2"/>
        <v>-274419.46999999881</v>
      </c>
      <c r="AC21" s="76">
        <f t="shared" si="3"/>
        <v>98.4</v>
      </c>
      <c r="AD21" s="78">
        <v>0</v>
      </c>
      <c r="AE21" s="79"/>
    </row>
    <row r="22" spans="1:31" s="80" customFormat="1" ht="38.25" outlineLevel="1" x14ac:dyDescent="0.25">
      <c r="A22" s="74" t="s">
        <v>34</v>
      </c>
      <c r="B22" s="75" t="s">
        <v>4</v>
      </c>
      <c r="C22" s="75" t="s">
        <v>35</v>
      </c>
      <c r="D22" s="75" t="s">
        <v>5</v>
      </c>
      <c r="E22" s="75" t="s">
        <v>4</v>
      </c>
      <c r="F22" s="75" t="s">
        <v>4</v>
      </c>
      <c r="G22" s="75"/>
      <c r="H22" s="75"/>
      <c r="I22" s="75"/>
      <c r="J22" s="75"/>
      <c r="K22" s="75"/>
      <c r="L22" s="84">
        <v>732710</v>
      </c>
      <c r="M22" s="84">
        <v>651512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732710</v>
      </c>
      <c r="U22" s="84">
        <v>651512</v>
      </c>
      <c r="V22" s="84">
        <v>603480</v>
      </c>
      <c r="W22" s="84">
        <v>0</v>
      </c>
      <c r="X22" s="84">
        <v>0</v>
      </c>
      <c r="Y22" s="84">
        <v>603480</v>
      </c>
      <c r="Z22" s="84">
        <f t="shared" si="0"/>
        <v>-129230</v>
      </c>
      <c r="AA22" s="76">
        <f t="shared" si="1"/>
        <v>82.4</v>
      </c>
      <c r="AB22" s="77">
        <f t="shared" si="2"/>
        <v>-48032</v>
      </c>
      <c r="AC22" s="76">
        <f t="shared" si="3"/>
        <v>92.6</v>
      </c>
      <c r="AD22" s="78">
        <v>0</v>
      </c>
      <c r="AE22" s="79"/>
    </row>
    <row r="23" spans="1:31" x14ac:dyDescent="0.25">
      <c r="A23" s="62" t="s">
        <v>36</v>
      </c>
      <c r="B23" s="63" t="s">
        <v>4</v>
      </c>
      <c r="C23" s="63" t="s">
        <v>37</v>
      </c>
      <c r="D23" s="63" t="s">
        <v>5</v>
      </c>
      <c r="E23" s="63" t="s">
        <v>4</v>
      </c>
      <c r="F23" s="63" t="s">
        <v>4</v>
      </c>
      <c r="G23" s="63"/>
      <c r="H23" s="63"/>
      <c r="I23" s="63"/>
      <c r="J23" s="63"/>
      <c r="K23" s="63"/>
      <c r="L23" s="83">
        <v>142286081.81999999</v>
      </c>
      <c r="M23" s="83">
        <v>165172833.09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79392560.459999993</v>
      </c>
      <c r="U23" s="83">
        <v>135025538.31</v>
      </c>
      <c r="V23" s="83">
        <v>123411629.12</v>
      </c>
      <c r="W23" s="83">
        <v>0</v>
      </c>
      <c r="X23" s="83">
        <v>0</v>
      </c>
      <c r="Y23" s="83">
        <v>123411629.12</v>
      </c>
      <c r="Z23" s="83">
        <f t="shared" si="0"/>
        <v>-18874452.699999988</v>
      </c>
      <c r="AA23" s="64">
        <f t="shared" si="1"/>
        <v>86.7</v>
      </c>
      <c r="AB23" s="65">
        <f t="shared" si="2"/>
        <v>-41761203.969999999</v>
      </c>
      <c r="AC23" s="64">
        <f t="shared" si="3"/>
        <v>74.7</v>
      </c>
      <c r="AD23" s="4">
        <v>0</v>
      </c>
      <c r="AE23" s="2"/>
    </row>
    <row r="24" spans="1:31" s="80" customFormat="1" outlineLevel="1" x14ac:dyDescent="0.25">
      <c r="A24" s="74" t="s">
        <v>38</v>
      </c>
      <c r="B24" s="75" t="s">
        <v>4</v>
      </c>
      <c r="C24" s="75" t="s">
        <v>39</v>
      </c>
      <c r="D24" s="75" t="s">
        <v>5</v>
      </c>
      <c r="E24" s="75" t="s">
        <v>4</v>
      </c>
      <c r="F24" s="75" t="s">
        <v>4</v>
      </c>
      <c r="G24" s="75"/>
      <c r="H24" s="75"/>
      <c r="I24" s="75"/>
      <c r="J24" s="75"/>
      <c r="K24" s="75"/>
      <c r="L24" s="84">
        <v>1678489.1</v>
      </c>
      <c r="M24" s="84">
        <v>1864113.77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1660469.1</v>
      </c>
      <c r="U24" s="84">
        <v>1859652.77</v>
      </c>
      <c r="V24" s="84">
        <v>1859652.77</v>
      </c>
      <c r="W24" s="84">
        <v>0</v>
      </c>
      <c r="X24" s="84">
        <v>0</v>
      </c>
      <c r="Y24" s="84">
        <v>1859652.77</v>
      </c>
      <c r="Z24" s="84">
        <f t="shared" si="0"/>
        <v>181163.66999999993</v>
      </c>
      <c r="AA24" s="76">
        <f t="shared" si="1"/>
        <v>110.8</v>
      </c>
      <c r="AB24" s="77">
        <f t="shared" si="2"/>
        <v>-4461</v>
      </c>
      <c r="AC24" s="76">
        <f t="shared" si="3"/>
        <v>99.8</v>
      </c>
      <c r="AD24" s="78">
        <v>0</v>
      </c>
      <c r="AE24" s="79"/>
    </row>
    <row r="25" spans="1:31" s="80" customFormat="1" outlineLevel="1" x14ac:dyDescent="0.25">
      <c r="A25" s="74" t="s">
        <v>40</v>
      </c>
      <c r="B25" s="75" t="s">
        <v>4</v>
      </c>
      <c r="C25" s="75" t="s">
        <v>41</v>
      </c>
      <c r="D25" s="75" t="s">
        <v>5</v>
      </c>
      <c r="E25" s="75" t="s">
        <v>4</v>
      </c>
      <c r="F25" s="75" t="s">
        <v>4</v>
      </c>
      <c r="G25" s="75"/>
      <c r="H25" s="75"/>
      <c r="I25" s="75"/>
      <c r="J25" s="75"/>
      <c r="K25" s="75"/>
      <c r="L25" s="84">
        <v>9369640</v>
      </c>
      <c r="M25" s="84">
        <v>10456601.02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653489</v>
      </c>
      <c r="U25" s="84">
        <v>9795502</v>
      </c>
      <c r="V25" s="84">
        <v>9588417.5600000005</v>
      </c>
      <c r="W25" s="84">
        <v>0</v>
      </c>
      <c r="X25" s="84">
        <v>0</v>
      </c>
      <c r="Y25" s="84">
        <v>9588417.5600000005</v>
      </c>
      <c r="Z25" s="84">
        <f t="shared" si="0"/>
        <v>218777.56000000052</v>
      </c>
      <c r="AA25" s="76">
        <f t="shared" si="1"/>
        <v>102.3</v>
      </c>
      <c r="AB25" s="77">
        <f t="shared" si="2"/>
        <v>-868183.45999999903</v>
      </c>
      <c r="AC25" s="76">
        <f t="shared" si="3"/>
        <v>91.7</v>
      </c>
      <c r="AD25" s="78">
        <v>0</v>
      </c>
      <c r="AE25" s="79"/>
    </row>
    <row r="26" spans="1:31" s="80" customFormat="1" outlineLevel="1" x14ac:dyDescent="0.25">
      <c r="A26" s="74" t="s">
        <v>42</v>
      </c>
      <c r="B26" s="75" t="s">
        <v>4</v>
      </c>
      <c r="C26" s="75" t="s">
        <v>43</v>
      </c>
      <c r="D26" s="75" t="s">
        <v>5</v>
      </c>
      <c r="E26" s="75" t="s">
        <v>4</v>
      </c>
      <c r="F26" s="75" t="s">
        <v>4</v>
      </c>
      <c r="G26" s="75"/>
      <c r="H26" s="75"/>
      <c r="I26" s="75"/>
      <c r="J26" s="75"/>
      <c r="K26" s="75"/>
      <c r="L26" s="84">
        <v>130431490.26000001</v>
      </c>
      <c r="M26" s="84">
        <v>152130605.15000001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76498332.359999999</v>
      </c>
      <c r="U26" s="84">
        <v>122661190.05</v>
      </c>
      <c r="V26" s="84">
        <v>111345537.53</v>
      </c>
      <c r="W26" s="84">
        <v>0</v>
      </c>
      <c r="X26" s="84">
        <v>0</v>
      </c>
      <c r="Y26" s="84">
        <v>111345537.53</v>
      </c>
      <c r="Z26" s="84">
        <f t="shared" si="0"/>
        <v>-19085952.730000004</v>
      </c>
      <c r="AA26" s="76">
        <f t="shared" si="1"/>
        <v>85.4</v>
      </c>
      <c r="AB26" s="77">
        <f t="shared" si="2"/>
        <v>-40785067.620000005</v>
      </c>
      <c r="AC26" s="76">
        <f t="shared" si="3"/>
        <v>73.2</v>
      </c>
      <c r="AD26" s="78">
        <v>0</v>
      </c>
      <c r="AE26" s="79"/>
    </row>
    <row r="27" spans="1:31" s="80" customFormat="1" outlineLevel="1" x14ac:dyDescent="0.25">
      <c r="A27" s="74" t="s">
        <v>44</v>
      </c>
      <c r="B27" s="75" t="s">
        <v>4</v>
      </c>
      <c r="C27" s="75" t="s">
        <v>45</v>
      </c>
      <c r="D27" s="75" t="s">
        <v>5</v>
      </c>
      <c r="E27" s="75" t="s">
        <v>4</v>
      </c>
      <c r="F27" s="75" t="s">
        <v>4</v>
      </c>
      <c r="G27" s="75"/>
      <c r="H27" s="75"/>
      <c r="I27" s="75"/>
      <c r="J27" s="75"/>
      <c r="K27" s="75"/>
      <c r="L27" s="84">
        <v>15200.96</v>
      </c>
      <c r="M27" s="84">
        <v>14264.17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14264.17</v>
      </c>
      <c r="V27" s="84">
        <v>14264.17</v>
      </c>
      <c r="W27" s="84">
        <v>0</v>
      </c>
      <c r="X27" s="84">
        <v>0</v>
      </c>
      <c r="Y27" s="84">
        <v>14264.17</v>
      </c>
      <c r="Z27" s="84">
        <f t="shared" si="0"/>
        <v>-936.78999999999905</v>
      </c>
      <c r="AA27" s="76">
        <f t="shared" si="1"/>
        <v>93.8</v>
      </c>
      <c r="AB27" s="77">
        <f t="shared" si="2"/>
        <v>0</v>
      </c>
      <c r="AC27" s="76">
        <f t="shared" si="3"/>
        <v>100</v>
      </c>
      <c r="AD27" s="78">
        <v>0</v>
      </c>
      <c r="AE27" s="79"/>
    </row>
    <row r="28" spans="1:31" s="80" customFormat="1" ht="25.5" outlineLevel="1" x14ac:dyDescent="0.25">
      <c r="A28" s="74" t="s">
        <v>46</v>
      </c>
      <c r="B28" s="75" t="s">
        <v>4</v>
      </c>
      <c r="C28" s="75" t="s">
        <v>47</v>
      </c>
      <c r="D28" s="75" t="s">
        <v>5</v>
      </c>
      <c r="E28" s="75" t="s">
        <v>4</v>
      </c>
      <c r="F28" s="75" t="s">
        <v>4</v>
      </c>
      <c r="G28" s="75"/>
      <c r="H28" s="75"/>
      <c r="I28" s="75"/>
      <c r="J28" s="75"/>
      <c r="K28" s="75"/>
      <c r="L28" s="84">
        <v>791261.5</v>
      </c>
      <c r="M28" s="84">
        <v>707248.98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580270</v>
      </c>
      <c r="U28" s="84">
        <v>694929.32</v>
      </c>
      <c r="V28" s="84">
        <v>603757.09</v>
      </c>
      <c r="W28" s="84">
        <v>0</v>
      </c>
      <c r="X28" s="84">
        <v>0</v>
      </c>
      <c r="Y28" s="84">
        <v>603757.09</v>
      </c>
      <c r="Z28" s="84">
        <f t="shared" si="0"/>
        <v>-187504.41000000003</v>
      </c>
      <c r="AA28" s="76">
        <f t="shared" si="1"/>
        <v>76.3</v>
      </c>
      <c r="AB28" s="77">
        <f t="shared" si="2"/>
        <v>-103491.89000000001</v>
      </c>
      <c r="AC28" s="76">
        <f t="shared" si="3"/>
        <v>85.4</v>
      </c>
      <c r="AD28" s="78">
        <v>0</v>
      </c>
      <c r="AE28" s="79"/>
    </row>
    <row r="29" spans="1:31" ht="25.5" x14ac:dyDescent="0.25">
      <c r="A29" s="62" t="s">
        <v>48</v>
      </c>
      <c r="B29" s="63" t="s">
        <v>4</v>
      </c>
      <c r="C29" s="63" t="s">
        <v>49</v>
      </c>
      <c r="D29" s="63" t="s">
        <v>5</v>
      </c>
      <c r="E29" s="63" t="s">
        <v>4</v>
      </c>
      <c r="F29" s="63" t="s">
        <v>4</v>
      </c>
      <c r="G29" s="63"/>
      <c r="H29" s="63"/>
      <c r="I29" s="63"/>
      <c r="J29" s="63"/>
      <c r="K29" s="63"/>
      <c r="L29" s="83">
        <v>147705508.75999999</v>
      </c>
      <c r="M29" s="83">
        <v>156427538.68000001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80909839.019999996</v>
      </c>
      <c r="U29" s="83">
        <v>145883346.34</v>
      </c>
      <c r="V29" s="83">
        <v>144249542.44</v>
      </c>
      <c r="W29" s="83">
        <v>0</v>
      </c>
      <c r="X29" s="83">
        <v>0</v>
      </c>
      <c r="Y29" s="83">
        <v>144249542.44</v>
      </c>
      <c r="Z29" s="83">
        <f t="shared" si="0"/>
        <v>-3455966.3199999928</v>
      </c>
      <c r="AA29" s="64">
        <f t="shared" si="1"/>
        <v>97.7</v>
      </c>
      <c r="AB29" s="65">
        <f t="shared" si="2"/>
        <v>-12177996.24000001</v>
      </c>
      <c r="AC29" s="64">
        <f t="shared" si="3"/>
        <v>92.2</v>
      </c>
      <c r="AD29" s="4">
        <v>0</v>
      </c>
      <c r="AE29" s="2"/>
    </row>
    <row r="30" spans="1:31" s="80" customFormat="1" outlineLevel="1" x14ac:dyDescent="0.25">
      <c r="A30" s="74" t="s">
        <v>50</v>
      </c>
      <c r="B30" s="75" t="s">
        <v>4</v>
      </c>
      <c r="C30" s="75" t="s">
        <v>51</v>
      </c>
      <c r="D30" s="75" t="s">
        <v>5</v>
      </c>
      <c r="E30" s="75" t="s">
        <v>4</v>
      </c>
      <c r="F30" s="75" t="s">
        <v>4</v>
      </c>
      <c r="G30" s="75"/>
      <c r="H30" s="75"/>
      <c r="I30" s="75"/>
      <c r="J30" s="75"/>
      <c r="K30" s="75"/>
      <c r="L30" s="84">
        <v>13261809.439999999</v>
      </c>
      <c r="M30" s="84">
        <v>17258177.890000001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13431002.869999999</v>
      </c>
      <c r="V30" s="84">
        <v>13430482.75</v>
      </c>
      <c r="W30" s="84">
        <v>0</v>
      </c>
      <c r="X30" s="84">
        <v>0</v>
      </c>
      <c r="Y30" s="84">
        <v>13430482.75</v>
      </c>
      <c r="Z30" s="84">
        <f t="shared" si="0"/>
        <v>168673.31000000052</v>
      </c>
      <c r="AA30" s="76">
        <f t="shared" si="1"/>
        <v>101.3</v>
      </c>
      <c r="AB30" s="77">
        <f t="shared" si="2"/>
        <v>-3827695.1400000006</v>
      </c>
      <c r="AC30" s="76">
        <f t="shared" si="3"/>
        <v>77.8</v>
      </c>
      <c r="AD30" s="78">
        <v>0</v>
      </c>
      <c r="AE30" s="79"/>
    </row>
    <row r="31" spans="1:31" s="80" customFormat="1" outlineLevel="1" x14ac:dyDescent="0.25">
      <c r="A31" s="74" t="s">
        <v>52</v>
      </c>
      <c r="B31" s="75" t="s">
        <v>4</v>
      </c>
      <c r="C31" s="75" t="s">
        <v>53</v>
      </c>
      <c r="D31" s="75" t="s">
        <v>5</v>
      </c>
      <c r="E31" s="75" t="s">
        <v>4</v>
      </c>
      <c r="F31" s="75" t="s">
        <v>4</v>
      </c>
      <c r="G31" s="75"/>
      <c r="H31" s="75"/>
      <c r="I31" s="75"/>
      <c r="J31" s="75"/>
      <c r="K31" s="75"/>
      <c r="L31" s="84">
        <v>6823905.6900000004</v>
      </c>
      <c r="M31" s="84">
        <v>6218166.3799999999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6218166.3799999999</v>
      </c>
      <c r="V31" s="84">
        <v>6218166.3799999999</v>
      </c>
      <c r="W31" s="84">
        <v>0</v>
      </c>
      <c r="X31" s="84">
        <v>0</v>
      </c>
      <c r="Y31" s="84">
        <v>6218166.3799999999</v>
      </c>
      <c r="Z31" s="84">
        <f t="shared" si="0"/>
        <v>-605739.31000000052</v>
      </c>
      <c r="AA31" s="76">
        <f t="shared" si="1"/>
        <v>91.1</v>
      </c>
      <c r="AB31" s="77">
        <f t="shared" si="2"/>
        <v>0</v>
      </c>
      <c r="AC31" s="76">
        <f t="shared" si="3"/>
        <v>100</v>
      </c>
      <c r="AD31" s="78">
        <v>0</v>
      </c>
      <c r="AE31" s="79"/>
    </row>
    <row r="32" spans="1:31" s="80" customFormat="1" outlineLevel="1" x14ac:dyDescent="0.25">
      <c r="A32" s="74" t="s">
        <v>54</v>
      </c>
      <c r="B32" s="75" t="s">
        <v>4</v>
      </c>
      <c r="C32" s="75" t="s">
        <v>55</v>
      </c>
      <c r="D32" s="75" t="s">
        <v>5</v>
      </c>
      <c r="E32" s="75" t="s">
        <v>4</v>
      </c>
      <c r="F32" s="75" t="s">
        <v>4</v>
      </c>
      <c r="G32" s="75"/>
      <c r="H32" s="75"/>
      <c r="I32" s="75"/>
      <c r="J32" s="75"/>
      <c r="K32" s="75"/>
      <c r="L32" s="84">
        <v>28297912.350000001</v>
      </c>
      <c r="M32" s="84">
        <v>27097680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27097680</v>
      </c>
      <c r="V32" s="84">
        <v>27097680</v>
      </c>
      <c r="W32" s="84">
        <v>0</v>
      </c>
      <c r="X32" s="84">
        <v>0</v>
      </c>
      <c r="Y32" s="84">
        <v>27097680</v>
      </c>
      <c r="Z32" s="84">
        <f t="shared" si="0"/>
        <v>-1200232.3500000015</v>
      </c>
      <c r="AA32" s="76">
        <f t="shared" si="1"/>
        <v>95.8</v>
      </c>
      <c r="AB32" s="77">
        <f t="shared" si="2"/>
        <v>0</v>
      </c>
      <c r="AC32" s="76">
        <f t="shared" si="3"/>
        <v>100</v>
      </c>
      <c r="AD32" s="78">
        <v>0</v>
      </c>
      <c r="AE32" s="79"/>
    </row>
    <row r="33" spans="1:31" s="80" customFormat="1" ht="25.5" outlineLevel="1" x14ac:dyDescent="0.25">
      <c r="A33" s="74" t="s">
        <v>56</v>
      </c>
      <c r="B33" s="75" t="s">
        <v>4</v>
      </c>
      <c r="C33" s="75" t="s">
        <v>57</v>
      </c>
      <c r="D33" s="75" t="s">
        <v>5</v>
      </c>
      <c r="E33" s="75" t="s">
        <v>4</v>
      </c>
      <c r="F33" s="75" t="s">
        <v>4</v>
      </c>
      <c r="G33" s="75"/>
      <c r="H33" s="75"/>
      <c r="I33" s="75"/>
      <c r="J33" s="75"/>
      <c r="K33" s="75"/>
      <c r="L33" s="84">
        <v>99321881.280000001</v>
      </c>
      <c r="M33" s="84">
        <v>105853514.41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80909839.019999996</v>
      </c>
      <c r="U33" s="84">
        <v>99136497.090000004</v>
      </c>
      <c r="V33" s="84">
        <v>97503213.310000002</v>
      </c>
      <c r="W33" s="84">
        <v>0</v>
      </c>
      <c r="X33" s="84">
        <v>0</v>
      </c>
      <c r="Y33" s="84">
        <v>97503213.310000002</v>
      </c>
      <c r="Z33" s="84">
        <f t="shared" si="0"/>
        <v>-1818667.9699999988</v>
      </c>
      <c r="AA33" s="76">
        <f t="shared" si="1"/>
        <v>98.2</v>
      </c>
      <c r="AB33" s="77">
        <f t="shared" si="2"/>
        <v>-8350301.099999994</v>
      </c>
      <c r="AC33" s="76">
        <f t="shared" si="3"/>
        <v>92.1</v>
      </c>
      <c r="AD33" s="78">
        <v>0</v>
      </c>
      <c r="AE33" s="79"/>
    </row>
    <row r="34" spans="1:31" x14ac:dyDescent="0.25">
      <c r="A34" s="62" t="s">
        <v>58</v>
      </c>
      <c r="B34" s="63" t="s">
        <v>4</v>
      </c>
      <c r="C34" s="63" t="s">
        <v>59</v>
      </c>
      <c r="D34" s="63" t="s">
        <v>5</v>
      </c>
      <c r="E34" s="63" t="s">
        <v>4</v>
      </c>
      <c r="F34" s="63" t="s">
        <v>4</v>
      </c>
      <c r="G34" s="63"/>
      <c r="H34" s="63"/>
      <c r="I34" s="63"/>
      <c r="J34" s="63"/>
      <c r="K34" s="63"/>
      <c r="L34" s="83">
        <v>5954216.8899999997</v>
      </c>
      <c r="M34" s="83">
        <v>4910564.5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5954216.8899999997</v>
      </c>
      <c r="U34" s="83">
        <v>4818671.5</v>
      </c>
      <c r="V34" s="83">
        <v>4818671.5</v>
      </c>
      <c r="W34" s="83">
        <v>0</v>
      </c>
      <c r="X34" s="83">
        <v>0</v>
      </c>
      <c r="Y34" s="83">
        <v>4818671.5</v>
      </c>
      <c r="Z34" s="83">
        <f t="shared" si="0"/>
        <v>-1135545.3899999997</v>
      </c>
      <c r="AA34" s="64">
        <f t="shared" si="1"/>
        <v>80.900000000000006</v>
      </c>
      <c r="AB34" s="65">
        <f t="shared" si="2"/>
        <v>-91893</v>
      </c>
      <c r="AC34" s="64">
        <f t="shared" si="3"/>
        <v>98.1</v>
      </c>
      <c r="AD34" s="4">
        <v>0</v>
      </c>
      <c r="AE34" s="2"/>
    </row>
    <row r="35" spans="1:31" s="80" customFormat="1" ht="25.5" outlineLevel="1" x14ac:dyDescent="0.25">
      <c r="A35" s="74" t="s">
        <v>60</v>
      </c>
      <c r="B35" s="75" t="s">
        <v>4</v>
      </c>
      <c r="C35" s="75" t="s">
        <v>61</v>
      </c>
      <c r="D35" s="75" t="s">
        <v>5</v>
      </c>
      <c r="E35" s="75" t="s">
        <v>4</v>
      </c>
      <c r="F35" s="75" t="s">
        <v>4</v>
      </c>
      <c r="G35" s="75"/>
      <c r="H35" s="75"/>
      <c r="I35" s="75"/>
      <c r="J35" s="75"/>
      <c r="K35" s="75"/>
      <c r="L35" s="84">
        <v>5954216.8899999997</v>
      </c>
      <c r="M35" s="84">
        <v>4910564.5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5954216.8899999997</v>
      </c>
      <c r="U35" s="84">
        <v>4818671.5</v>
      </c>
      <c r="V35" s="84">
        <v>4818671.5</v>
      </c>
      <c r="W35" s="84">
        <v>0</v>
      </c>
      <c r="X35" s="84">
        <v>0</v>
      </c>
      <c r="Y35" s="84">
        <v>4818671.5</v>
      </c>
      <c r="Z35" s="84">
        <f t="shared" si="0"/>
        <v>-1135545.3899999997</v>
      </c>
      <c r="AA35" s="76">
        <f t="shared" si="1"/>
        <v>80.900000000000006</v>
      </c>
      <c r="AB35" s="77">
        <f t="shared" si="2"/>
        <v>-91893</v>
      </c>
      <c r="AC35" s="76">
        <f t="shared" si="3"/>
        <v>98.1</v>
      </c>
      <c r="AD35" s="78">
        <v>0</v>
      </c>
      <c r="AE35" s="79"/>
    </row>
    <row r="36" spans="1:31" x14ac:dyDescent="0.25">
      <c r="A36" s="62" t="s">
        <v>62</v>
      </c>
      <c r="B36" s="63" t="s">
        <v>4</v>
      </c>
      <c r="C36" s="63" t="s">
        <v>63</v>
      </c>
      <c r="D36" s="63" t="s">
        <v>5</v>
      </c>
      <c r="E36" s="63" t="s">
        <v>4</v>
      </c>
      <c r="F36" s="63" t="s">
        <v>4</v>
      </c>
      <c r="G36" s="63"/>
      <c r="H36" s="63"/>
      <c r="I36" s="63"/>
      <c r="J36" s="63"/>
      <c r="K36" s="63"/>
      <c r="L36" s="83">
        <v>1350723467.77</v>
      </c>
      <c r="M36" s="83">
        <v>1441987349.52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1295517888.6800001</v>
      </c>
      <c r="U36" s="83">
        <v>1439693649.3900001</v>
      </c>
      <c r="V36" s="83">
        <v>1439693649.3900001</v>
      </c>
      <c r="W36" s="83">
        <v>0</v>
      </c>
      <c r="X36" s="83">
        <v>0</v>
      </c>
      <c r="Y36" s="83">
        <v>1439693649.3900001</v>
      </c>
      <c r="Z36" s="83">
        <f t="shared" si="0"/>
        <v>88970181.620000124</v>
      </c>
      <c r="AA36" s="64">
        <f t="shared" si="1"/>
        <v>106.6</v>
      </c>
      <c r="AB36" s="65">
        <f t="shared" si="2"/>
        <v>-2293700.129999876</v>
      </c>
      <c r="AC36" s="64">
        <f t="shared" si="3"/>
        <v>99.8</v>
      </c>
      <c r="AD36" s="4">
        <v>0</v>
      </c>
      <c r="AE36" s="2"/>
    </row>
    <row r="37" spans="1:31" s="80" customFormat="1" outlineLevel="1" x14ac:dyDescent="0.25">
      <c r="A37" s="74" t="s">
        <v>64</v>
      </c>
      <c r="B37" s="75" t="s">
        <v>4</v>
      </c>
      <c r="C37" s="75" t="s">
        <v>65</v>
      </c>
      <c r="D37" s="75" t="s">
        <v>5</v>
      </c>
      <c r="E37" s="75" t="s">
        <v>4</v>
      </c>
      <c r="F37" s="75" t="s">
        <v>4</v>
      </c>
      <c r="G37" s="75"/>
      <c r="H37" s="75"/>
      <c r="I37" s="75"/>
      <c r="J37" s="75"/>
      <c r="K37" s="75"/>
      <c r="L37" s="84">
        <v>581164856.79999995</v>
      </c>
      <c r="M37" s="84">
        <v>623548314.25999999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567545258.35000002</v>
      </c>
      <c r="U37" s="84">
        <v>623321992.12</v>
      </c>
      <c r="V37" s="84">
        <v>623321992.12</v>
      </c>
      <c r="W37" s="84">
        <v>0</v>
      </c>
      <c r="X37" s="84">
        <v>0</v>
      </c>
      <c r="Y37" s="84">
        <v>623321992.12</v>
      </c>
      <c r="Z37" s="84">
        <f t="shared" si="0"/>
        <v>42157135.320000052</v>
      </c>
      <c r="AA37" s="76">
        <f t="shared" si="1"/>
        <v>107.3</v>
      </c>
      <c r="AB37" s="77">
        <f t="shared" si="2"/>
        <v>-226322.13999998569</v>
      </c>
      <c r="AC37" s="76">
        <f t="shared" si="3"/>
        <v>100</v>
      </c>
      <c r="AD37" s="78">
        <v>0</v>
      </c>
      <c r="AE37" s="79"/>
    </row>
    <row r="38" spans="1:31" s="80" customFormat="1" outlineLevel="1" x14ac:dyDescent="0.25">
      <c r="A38" s="74" t="s">
        <v>66</v>
      </c>
      <c r="B38" s="75" t="s">
        <v>4</v>
      </c>
      <c r="C38" s="75" t="s">
        <v>67</v>
      </c>
      <c r="D38" s="75" t="s">
        <v>5</v>
      </c>
      <c r="E38" s="75" t="s">
        <v>4</v>
      </c>
      <c r="F38" s="75" t="s">
        <v>4</v>
      </c>
      <c r="G38" s="75"/>
      <c r="H38" s="75"/>
      <c r="I38" s="75"/>
      <c r="J38" s="75"/>
      <c r="K38" s="75"/>
      <c r="L38" s="84">
        <v>562463679.36000001</v>
      </c>
      <c r="M38" s="84">
        <v>584038013.88999999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551657963.33000004</v>
      </c>
      <c r="U38" s="84">
        <v>582072267.5</v>
      </c>
      <c r="V38" s="84">
        <v>582072267.5</v>
      </c>
      <c r="W38" s="84">
        <v>0</v>
      </c>
      <c r="X38" s="84">
        <v>0</v>
      </c>
      <c r="Y38" s="84">
        <v>582072267.5</v>
      </c>
      <c r="Z38" s="84">
        <f t="shared" si="0"/>
        <v>19608588.139999986</v>
      </c>
      <c r="AA38" s="76">
        <f t="shared" si="1"/>
        <v>103.5</v>
      </c>
      <c r="AB38" s="77">
        <f t="shared" si="2"/>
        <v>-1965746.3899999857</v>
      </c>
      <c r="AC38" s="76">
        <f t="shared" si="3"/>
        <v>99.7</v>
      </c>
      <c r="AD38" s="78">
        <v>0</v>
      </c>
      <c r="AE38" s="79"/>
    </row>
    <row r="39" spans="1:31" s="80" customFormat="1" outlineLevel="1" x14ac:dyDescent="0.25">
      <c r="A39" s="74" t="s">
        <v>68</v>
      </c>
      <c r="B39" s="75" t="s">
        <v>4</v>
      </c>
      <c r="C39" s="75" t="s">
        <v>69</v>
      </c>
      <c r="D39" s="75" t="s">
        <v>5</v>
      </c>
      <c r="E39" s="75" t="s">
        <v>4</v>
      </c>
      <c r="F39" s="75" t="s">
        <v>4</v>
      </c>
      <c r="G39" s="75"/>
      <c r="H39" s="75"/>
      <c r="I39" s="75"/>
      <c r="J39" s="75"/>
      <c r="K39" s="75"/>
      <c r="L39" s="84">
        <v>100267772.63</v>
      </c>
      <c r="M39" s="84">
        <v>105214571.77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99173222.930000007</v>
      </c>
      <c r="U39" s="84">
        <v>105112940.17</v>
      </c>
      <c r="V39" s="84">
        <v>105112940.17</v>
      </c>
      <c r="W39" s="84">
        <v>0</v>
      </c>
      <c r="X39" s="84">
        <v>0</v>
      </c>
      <c r="Y39" s="84">
        <v>105112940.17</v>
      </c>
      <c r="Z39" s="84">
        <f t="shared" si="0"/>
        <v>4845167.5400000066</v>
      </c>
      <c r="AA39" s="76">
        <f t="shared" si="1"/>
        <v>104.8</v>
      </c>
      <c r="AB39" s="77">
        <f t="shared" si="2"/>
        <v>-101631.59999999404</v>
      </c>
      <c r="AC39" s="76">
        <f t="shared" si="3"/>
        <v>99.9</v>
      </c>
      <c r="AD39" s="78">
        <v>0</v>
      </c>
      <c r="AE39" s="79"/>
    </row>
    <row r="40" spans="1:31" s="80" customFormat="1" outlineLevel="1" x14ac:dyDescent="0.25">
      <c r="A40" s="74" t="s">
        <v>70</v>
      </c>
      <c r="B40" s="75" t="s">
        <v>4</v>
      </c>
      <c r="C40" s="75" t="s">
        <v>71</v>
      </c>
      <c r="D40" s="75" t="s">
        <v>5</v>
      </c>
      <c r="E40" s="75" t="s">
        <v>4</v>
      </c>
      <c r="F40" s="75" t="s">
        <v>4</v>
      </c>
      <c r="G40" s="75"/>
      <c r="H40" s="75"/>
      <c r="I40" s="75"/>
      <c r="J40" s="75"/>
      <c r="K40" s="75"/>
      <c r="L40" s="84">
        <v>22983419.800000001</v>
      </c>
      <c r="M40" s="84">
        <v>23527291.199999999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15541871.800000001</v>
      </c>
      <c r="U40" s="84">
        <v>23527291.199999999</v>
      </c>
      <c r="V40" s="84">
        <v>23527291.199999999</v>
      </c>
      <c r="W40" s="84">
        <v>0</v>
      </c>
      <c r="X40" s="84">
        <v>0</v>
      </c>
      <c r="Y40" s="84">
        <v>23527291.199999999</v>
      </c>
      <c r="Z40" s="84">
        <f t="shared" si="0"/>
        <v>543871.39999999851</v>
      </c>
      <c r="AA40" s="76">
        <f t="shared" si="1"/>
        <v>102.4</v>
      </c>
      <c r="AB40" s="77">
        <f t="shared" si="2"/>
        <v>0</v>
      </c>
      <c r="AC40" s="76">
        <f t="shared" si="3"/>
        <v>100</v>
      </c>
      <c r="AD40" s="78">
        <v>0</v>
      </c>
      <c r="AE40" s="79"/>
    </row>
    <row r="41" spans="1:31" s="80" customFormat="1" outlineLevel="1" x14ac:dyDescent="0.25">
      <c r="A41" s="74" t="s">
        <v>72</v>
      </c>
      <c r="B41" s="75" t="s">
        <v>4</v>
      </c>
      <c r="C41" s="75" t="s">
        <v>73</v>
      </c>
      <c r="D41" s="75" t="s">
        <v>5</v>
      </c>
      <c r="E41" s="75" t="s">
        <v>4</v>
      </c>
      <c r="F41" s="75" t="s">
        <v>4</v>
      </c>
      <c r="G41" s="75"/>
      <c r="H41" s="75"/>
      <c r="I41" s="75"/>
      <c r="J41" s="75"/>
      <c r="K41" s="75"/>
      <c r="L41" s="84">
        <v>83843739.180000007</v>
      </c>
      <c r="M41" s="84">
        <v>105659158.40000001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61599572.270000003</v>
      </c>
      <c r="U41" s="84">
        <v>105659158.40000001</v>
      </c>
      <c r="V41" s="84">
        <v>105659158.40000001</v>
      </c>
      <c r="W41" s="84">
        <v>0</v>
      </c>
      <c r="X41" s="84">
        <v>0</v>
      </c>
      <c r="Y41" s="84">
        <v>105659158.40000001</v>
      </c>
      <c r="Z41" s="84">
        <f t="shared" si="0"/>
        <v>21815419.219999999</v>
      </c>
      <c r="AA41" s="76">
        <f t="shared" si="1"/>
        <v>126</v>
      </c>
      <c r="AB41" s="77">
        <f t="shared" si="2"/>
        <v>0</v>
      </c>
      <c r="AC41" s="76">
        <f t="shared" si="3"/>
        <v>100</v>
      </c>
      <c r="AD41" s="78">
        <v>0</v>
      </c>
      <c r="AE41" s="79"/>
    </row>
    <row r="42" spans="1:31" x14ac:dyDescent="0.25">
      <c r="A42" s="62" t="s">
        <v>74</v>
      </c>
      <c r="B42" s="63" t="s">
        <v>4</v>
      </c>
      <c r="C42" s="63" t="s">
        <v>75</v>
      </c>
      <c r="D42" s="63" t="s">
        <v>5</v>
      </c>
      <c r="E42" s="63" t="s">
        <v>4</v>
      </c>
      <c r="F42" s="63" t="s">
        <v>4</v>
      </c>
      <c r="G42" s="63"/>
      <c r="H42" s="63"/>
      <c r="I42" s="63"/>
      <c r="J42" s="63"/>
      <c r="K42" s="63"/>
      <c r="L42" s="83">
        <v>114086708.48</v>
      </c>
      <c r="M42" s="83">
        <v>117661259.41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114086708.48</v>
      </c>
      <c r="U42" s="83">
        <v>117631347.26000001</v>
      </c>
      <c r="V42" s="83">
        <v>117631347.26000001</v>
      </c>
      <c r="W42" s="83">
        <v>0</v>
      </c>
      <c r="X42" s="83">
        <v>0</v>
      </c>
      <c r="Y42" s="83">
        <v>117631347.26000001</v>
      </c>
      <c r="Z42" s="83">
        <f t="shared" si="0"/>
        <v>3544638.7800000012</v>
      </c>
      <c r="AA42" s="64">
        <f t="shared" si="1"/>
        <v>103.1</v>
      </c>
      <c r="AB42" s="65">
        <f t="shared" si="2"/>
        <v>-29912.149999991059</v>
      </c>
      <c r="AC42" s="64">
        <f t="shared" si="3"/>
        <v>100</v>
      </c>
      <c r="AD42" s="4">
        <v>0</v>
      </c>
      <c r="AE42" s="2"/>
    </row>
    <row r="43" spans="1:31" s="80" customFormat="1" outlineLevel="1" x14ac:dyDescent="0.25">
      <c r="A43" s="74" t="s">
        <v>76</v>
      </c>
      <c r="B43" s="75" t="s">
        <v>4</v>
      </c>
      <c r="C43" s="75" t="s">
        <v>77</v>
      </c>
      <c r="D43" s="75" t="s">
        <v>5</v>
      </c>
      <c r="E43" s="75" t="s">
        <v>4</v>
      </c>
      <c r="F43" s="75" t="s">
        <v>4</v>
      </c>
      <c r="G43" s="75"/>
      <c r="H43" s="75"/>
      <c r="I43" s="75"/>
      <c r="J43" s="75"/>
      <c r="K43" s="75"/>
      <c r="L43" s="84">
        <v>106160992.33</v>
      </c>
      <c r="M43" s="84">
        <v>97911585.900000006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106160992.33</v>
      </c>
      <c r="U43" s="84">
        <v>97881673.75</v>
      </c>
      <c r="V43" s="84">
        <v>97881673.75</v>
      </c>
      <c r="W43" s="84">
        <v>0</v>
      </c>
      <c r="X43" s="84">
        <v>0</v>
      </c>
      <c r="Y43" s="84">
        <v>97881673.75</v>
      </c>
      <c r="Z43" s="84">
        <f t="shared" si="0"/>
        <v>-8279318.5799999982</v>
      </c>
      <c r="AA43" s="76">
        <f t="shared" si="1"/>
        <v>92.2</v>
      </c>
      <c r="AB43" s="77">
        <f t="shared" si="2"/>
        <v>-29912.15000000596</v>
      </c>
      <c r="AC43" s="76">
        <f t="shared" si="3"/>
        <v>100</v>
      </c>
      <c r="AD43" s="78">
        <v>0</v>
      </c>
      <c r="AE43" s="79"/>
    </row>
    <row r="44" spans="1:31" s="80" customFormat="1" ht="25.5" outlineLevel="1" x14ac:dyDescent="0.25">
      <c r="A44" s="74" t="s">
        <v>78</v>
      </c>
      <c r="B44" s="75" t="s">
        <v>4</v>
      </c>
      <c r="C44" s="75" t="s">
        <v>79</v>
      </c>
      <c r="D44" s="75" t="s">
        <v>5</v>
      </c>
      <c r="E44" s="75" t="s">
        <v>4</v>
      </c>
      <c r="F44" s="75" t="s">
        <v>4</v>
      </c>
      <c r="G44" s="75"/>
      <c r="H44" s="75"/>
      <c r="I44" s="75"/>
      <c r="J44" s="75"/>
      <c r="K44" s="75"/>
      <c r="L44" s="84">
        <v>7925716.1500000004</v>
      </c>
      <c r="M44" s="84">
        <v>19749673.510000002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7925716.1500000004</v>
      </c>
      <c r="U44" s="84">
        <v>19749673.510000002</v>
      </c>
      <c r="V44" s="84">
        <v>19749673.510000002</v>
      </c>
      <c r="W44" s="84">
        <v>0</v>
      </c>
      <c r="X44" s="84">
        <v>0</v>
      </c>
      <c r="Y44" s="84">
        <v>19749673.510000002</v>
      </c>
      <c r="Z44" s="84">
        <f t="shared" si="0"/>
        <v>11823957.360000001</v>
      </c>
      <c r="AA44" s="76">
        <f t="shared" si="1"/>
        <v>249.2</v>
      </c>
      <c r="AB44" s="77">
        <f t="shared" si="2"/>
        <v>0</v>
      </c>
      <c r="AC44" s="76">
        <f t="shared" si="3"/>
        <v>100</v>
      </c>
      <c r="AD44" s="78">
        <v>0</v>
      </c>
      <c r="AE44" s="79"/>
    </row>
    <row r="45" spans="1:31" x14ac:dyDescent="0.25">
      <c r="A45" s="62" t="s">
        <v>80</v>
      </c>
      <c r="B45" s="63" t="s">
        <v>4</v>
      </c>
      <c r="C45" s="63" t="s">
        <v>81</v>
      </c>
      <c r="D45" s="63" t="s">
        <v>5</v>
      </c>
      <c r="E45" s="63" t="s">
        <v>4</v>
      </c>
      <c r="F45" s="63" t="s">
        <v>4</v>
      </c>
      <c r="G45" s="63"/>
      <c r="H45" s="63"/>
      <c r="I45" s="63"/>
      <c r="J45" s="63"/>
      <c r="K45" s="63"/>
      <c r="L45" s="83">
        <v>115041164</v>
      </c>
      <c r="M45" s="83">
        <v>115386593.3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6016996</v>
      </c>
      <c r="U45" s="83">
        <v>112951009.40000001</v>
      </c>
      <c r="V45" s="83">
        <v>112528372.73</v>
      </c>
      <c r="W45" s="83">
        <v>0</v>
      </c>
      <c r="X45" s="83">
        <v>0</v>
      </c>
      <c r="Y45" s="83">
        <v>112528372.73</v>
      </c>
      <c r="Z45" s="83">
        <f t="shared" si="0"/>
        <v>-2512791.2699999958</v>
      </c>
      <c r="AA45" s="64">
        <f t="shared" si="1"/>
        <v>97.8</v>
      </c>
      <c r="AB45" s="65">
        <f t="shared" si="2"/>
        <v>-2858220.5699999928</v>
      </c>
      <c r="AC45" s="64">
        <f t="shared" si="3"/>
        <v>97.5</v>
      </c>
      <c r="AD45" s="4">
        <v>0</v>
      </c>
      <c r="AE45" s="2"/>
    </row>
    <row r="46" spans="1:31" s="80" customFormat="1" outlineLevel="1" x14ac:dyDescent="0.25">
      <c r="A46" s="74" t="s">
        <v>82</v>
      </c>
      <c r="B46" s="75" t="s">
        <v>4</v>
      </c>
      <c r="C46" s="75" t="s">
        <v>83</v>
      </c>
      <c r="D46" s="75" t="s">
        <v>5</v>
      </c>
      <c r="E46" s="75" t="s">
        <v>4</v>
      </c>
      <c r="F46" s="75" t="s">
        <v>4</v>
      </c>
      <c r="G46" s="75"/>
      <c r="H46" s="75"/>
      <c r="I46" s="75"/>
      <c r="J46" s="75"/>
      <c r="K46" s="75"/>
      <c r="L46" s="84">
        <v>4569405</v>
      </c>
      <c r="M46" s="84">
        <v>4607252.05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4569405</v>
      </c>
      <c r="U46" s="84">
        <v>4607252.05</v>
      </c>
      <c r="V46" s="84">
        <v>4595935.95</v>
      </c>
      <c r="W46" s="84">
        <v>0</v>
      </c>
      <c r="X46" s="84">
        <v>0</v>
      </c>
      <c r="Y46" s="84">
        <v>4595935.95</v>
      </c>
      <c r="Z46" s="84">
        <f t="shared" si="0"/>
        <v>26530.950000000186</v>
      </c>
      <c r="AA46" s="76">
        <f t="shared" si="1"/>
        <v>100.6</v>
      </c>
      <c r="AB46" s="77">
        <f t="shared" si="2"/>
        <v>-11316.099999999627</v>
      </c>
      <c r="AC46" s="76">
        <f t="shared" si="3"/>
        <v>99.8</v>
      </c>
      <c r="AD46" s="78">
        <v>0</v>
      </c>
      <c r="AE46" s="79"/>
    </row>
    <row r="47" spans="1:31" s="80" customFormat="1" outlineLevel="1" x14ac:dyDescent="0.25">
      <c r="A47" s="74" t="s">
        <v>84</v>
      </c>
      <c r="B47" s="75" t="s">
        <v>4</v>
      </c>
      <c r="C47" s="75" t="s">
        <v>85</v>
      </c>
      <c r="D47" s="75" t="s">
        <v>5</v>
      </c>
      <c r="E47" s="75" t="s">
        <v>4</v>
      </c>
      <c r="F47" s="75" t="s">
        <v>4</v>
      </c>
      <c r="G47" s="75"/>
      <c r="H47" s="75"/>
      <c r="I47" s="75"/>
      <c r="J47" s="75"/>
      <c r="K47" s="75"/>
      <c r="L47" s="84">
        <v>7053559</v>
      </c>
      <c r="M47" s="84">
        <v>7651703.25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1152200</v>
      </c>
      <c r="U47" s="84">
        <v>7336462.9299999997</v>
      </c>
      <c r="V47" s="84">
        <v>7261369.2999999998</v>
      </c>
      <c r="W47" s="84">
        <v>0</v>
      </c>
      <c r="X47" s="84">
        <v>0</v>
      </c>
      <c r="Y47" s="84">
        <v>7261369.2999999998</v>
      </c>
      <c r="Z47" s="84">
        <f t="shared" si="0"/>
        <v>207810.29999999981</v>
      </c>
      <c r="AA47" s="76">
        <f t="shared" si="1"/>
        <v>102.9</v>
      </c>
      <c r="AB47" s="77">
        <f t="shared" si="2"/>
        <v>-390333.95000000019</v>
      </c>
      <c r="AC47" s="76">
        <f t="shared" si="3"/>
        <v>94.9</v>
      </c>
      <c r="AD47" s="78">
        <v>0</v>
      </c>
      <c r="AE47" s="79"/>
    </row>
    <row r="48" spans="1:31" s="80" customFormat="1" outlineLevel="1" x14ac:dyDescent="0.25">
      <c r="A48" s="74" t="s">
        <v>86</v>
      </c>
      <c r="B48" s="75" t="s">
        <v>4</v>
      </c>
      <c r="C48" s="75" t="s">
        <v>87</v>
      </c>
      <c r="D48" s="75" t="s">
        <v>5</v>
      </c>
      <c r="E48" s="75" t="s">
        <v>4</v>
      </c>
      <c r="F48" s="75" t="s">
        <v>4</v>
      </c>
      <c r="G48" s="75"/>
      <c r="H48" s="75"/>
      <c r="I48" s="75"/>
      <c r="J48" s="75"/>
      <c r="K48" s="75"/>
      <c r="L48" s="84">
        <v>103219600</v>
      </c>
      <c r="M48" s="84">
        <v>102011600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295391</v>
      </c>
      <c r="U48" s="84">
        <v>99891261.099999994</v>
      </c>
      <c r="V48" s="84">
        <v>99555034.159999996</v>
      </c>
      <c r="W48" s="84">
        <v>0</v>
      </c>
      <c r="X48" s="84">
        <v>0</v>
      </c>
      <c r="Y48" s="84">
        <v>99555034.159999996</v>
      </c>
      <c r="Z48" s="84">
        <f t="shared" si="0"/>
        <v>-3664565.8400000036</v>
      </c>
      <c r="AA48" s="76">
        <f t="shared" si="1"/>
        <v>96.4</v>
      </c>
      <c r="AB48" s="77">
        <f t="shared" si="2"/>
        <v>-2456565.8400000036</v>
      </c>
      <c r="AC48" s="76">
        <f t="shared" si="3"/>
        <v>97.6</v>
      </c>
      <c r="AD48" s="78">
        <v>0</v>
      </c>
      <c r="AE48" s="79"/>
    </row>
    <row r="49" spans="1:31" s="80" customFormat="1" ht="25.5" outlineLevel="1" x14ac:dyDescent="0.25">
      <c r="A49" s="74" t="s">
        <v>88</v>
      </c>
      <c r="B49" s="75" t="s">
        <v>4</v>
      </c>
      <c r="C49" s="75" t="s">
        <v>89</v>
      </c>
      <c r="D49" s="75" t="s">
        <v>5</v>
      </c>
      <c r="E49" s="75" t="s">
        <v>4</v>
      </c>
      <c r="F49" s="75" t="s">
        <v>4</v>
      </c>
      <c r="G49" s="75"/>
      <c r="H49" s="75"/>
      <c r="I49" s="75"/>
      <c r="J49" s="75"/>
      <c r="K49" s="75"/>
      <c r="L49" s="84">
        <v>198600</v>
      </c>
      <c r="M49" s="84">
        <v>1116038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1116033.32</v>
      </c>
      <c r="V49" s="84">
        <v>1116033.32</v>
      </c>
      <c r="W49" s="84">
        <v>0</v>
      </c>
      <c r="X49" s="84">
        <v>0</v>
      </c>
      <c r="Y49" s="84">
        <v>1116033.32</v>
      </c>
      <c r="Z49" s="84">
        <f t="shared" si="0"/>
        <v>917433.32000000007</v>
      </c>
      <c r="AA49" s="76">
        <f t="shared" si="1"/>
        <v>562</v>
      </c>
      <c r="AB49" s="77">
        <f t="shared" si="2"/>
        <v>-4.6799999999348074</v>
      </c>
      <c r="AC49" s="76">
        <f t="shared" si="3"/>
        <v>100</v>
      </c>
      <c r="AD49" s="78">
        <v>0</v>
      </c>
      <c r="AE49" s="79"/>
    </row>
    <row r="50" spans="1:31" x14ac:dyDescent="0.25">
      <c r="A50" s="62" t="s">
        <v>90</v>
      </c>
      <c r="B50" s="63" t="s">
        <v>4</v>
      </c>
      <c r="C50" s="63" t="s">
        <v>91</v>
      </c>
      <c r="D50" s="63" t="s">
        <v>5</v>
      </c>
      <c r="E50" s="63" t="s">
        <v>4</v>
      </c>
      <c r="F50" s="63" t="s">
        <v>4</v>
      </c>
      <c r="G50" s="63"/>
      <c r="H50" s="63"/>
      <c r="I50" s="63"/>
      <c r="J50" s="63"/>
      <c r="K50" s="63"/>
      <c r="L50" s="83">
        <v>135535311.55000001</v>
      </c>
      <c r="M50" s="83">
        <v>150714717.94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114557629.55</v>
      </c>
      <c r="U50" s="83">
        <v>150714717.94</v>
      </c>
      <c r="V50" s="83">
        <v>150714717.94</v>
      </c>
      <c r="W50" s="83">
        <v>0</v>
      </c>
      <c r="X50" s="83">
        <v>0</v>
      </c>
      <c r="Y50" s="83">
        <v>150714717.94</v>
      </c>
      <c r="Z50" s="83">
        <f t="shared" si="0"/>
        <v>15179406.389999986</v>
      </c>
      <c r="AA50" s="64">
        <f t="shared" si="1"/>
        <v>111.2</v>
      </c>
      <c r="AB50" s="65">
        <f t="shared" si="2"/>
        <v>0</v>
      </c>
      <c r="AC50" s="64">
        <f t="shared" si="3"/>
        <v>100</v>
      </c>
      <c r="AD50" s="4">
        <v>0</v>
      </c>
      <c r="AE50" s="2"/>
    </row>
    <row r="51" spans="1:31" s="80" customFormat="1" outlineLevel="1" x14ac:dyDescent="0.25">
      <c r="A51" s="74" t="s">
        <v>92</v>
      </c>
      <c r="B51" s="75" t="s">
        <v>4</v>
      </c>
      <c r="C51" s="75" t="s">
        <v>93</v>
      </c>
      <c r="D51" s="75" t="s">
        <v>5</v>
      </c>
      <c r="E51" s="75" t="s">
        <v>4</v>
      </c>
      <c r="F51" s="75" t="s">
        <v>4</v>
      </c>
      <c r="G51" s="75"/>
      <c r="H51" s="75"/>
      <c r="I51" s="75"/>
      <c r="J51" s="75"/>
      <c r="K51" s="75"/>
      <c r="L51" s="84">
        <v>22865059.969999999</v>
      </c>
      <c r="M51" s="84">
        <v>24428269.23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22865059.969999999</v>
      </c>
      <c r="U51" s="84">
        <v>24428269.23</v>
      </c>
      <c r="V51" s="84">
        <v>24428269.23</v>
      </c>
      <c r="W51" s="84">
        <v>0</v>
      </c>
      <c r="X51" s="84">
        <v>0</v>
      </c>
      <c r="Y51" s="84">
        <v>24428269.23</v>
      </c>
      <c r="Z51" s="84">
        <f t="shared" si="0"/>
        <v>1563209.2600000016</v>
      </c>
      <c r="AA51" s="76">
        <f t="shared" si="1"/>
        <v>106.8</v>
      </c>
      <c r="AB51" s="77">
        <f t="shared" si="2"/>
        <v>0</v>
      </c>
      <c r="AC51" s="76">
        <f t="shared" si="3"/>
        <v>100</v>
      </c>
      <c r="AD51" s="78">
        <v>0</v>
      </c>
      <c r="AE51" s="79"/>
    </row>
    <row r="52" spans="1:31" s="80" customFormat="1" outlineLevel="1" x14ac:dyDescent="0.25">
      <c r="A52" s="74" t="s">
        <v>94</v>
      </c>
      <c r="B52" s="75" t="s">
        <v>4</v>
      </c>
      <c r="C52" s="75" t="s">
        <v>95</v>
      </c>
      <c r="D52" s="75" t="s">
        <v>5</v>
      </c>
      <c r="E52" s="75" t="s">
        <v>4</v>
      </c>
      <c r="F52" s="75" t="s">
        <v>4</v>
      </c>
      <c r="G52" s="75"/>
      <c r="H52" s="75"/>
      <c r="I52" s="75"/>
      <c r="J52" s="75"/>
      <c r="K52" s="75"/>
      <c r="L52" s="84">
        <v>3250000</v>
      </c>
      <c r="M52" s="84">
        <v>3250000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3250000</v>
      </c>
      <c r="U52" s="84">
        <v>3250000</v>
      </c>
      <c r="V52" s="84">
        <v>3250000</v>
      </c>
      <c r="W52" s="84">
        <v>0</v>
      </c>
      <c r="X52" s="84">
        <v>0</v>
      </c>
      <c r="Y52" s="84">
        <v>3250000</v>
      </c>
      <c r="Z52" s="84">
        <f t="shared" si="0"/>
        <v>0</v>
      </c>
      <c r="AA52" s="76">
        <f t="shared" si="1"/>
        <v>100</v>
      </c>
      <c r="AB52" s="77">
        <f t="shared" si="2"/>
        <v>0</v>
      </c>
      <c r="AC52" s="76">
        <f t="shared" si="3"/>
        <v>100</v>
      </c>
      <c r="AD52" s="78">
        <v>0</v>
      </c>
      <c r="AE52" s="79"/>
    </row>
    <row r="53" spans="1:31" s="80" customFormat="1" outlineLevel="1" x14ac:dyDescent="0.25">
      <c r="A53" s="74" t="s">
        <v>96</v>
      </c>
      <c r="B53" s="75" t="s">
        <v>4</v>
      </c>
      <c r="C53" s="75" t="s">
        <v>97</v>
      </c>
      <c r="D53" s="75" t="s">
        <v>5</v>
      </c>
      <c r="E53" s="75" t="s">
        <v>4</v>
      </c>
      <c r="F53" s="75" t="s">
        <v>4</v>
      </c>
      <c r="G53" s="75"/>
      <c r="H53" s="75"/>
      <c r="I53" s="75"/>
      <c r="J53" s="75"/>
      <c r="K53" s="75"/>
      <c r="L53" s="84">
        <v>78919228.659999996</v>
      </c>
      <c r="M53" s="84">
        <v>81668999.099999994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78919228.659999996</v>
      </c>
      <c r="U53" s="84">
        <v>81668999.099999994</v>
      </c>
      <c r="V53" s="84">
        <v>81668999.099999994</v>
      </c>
      <c r="W53" s="84">
        <v>0</v>
      </c>
      <c r="X53" s="84">
        <v>0</v>
      </c>
      <c r="Y53" s="84">
        <v>81668999.099999994</v>
      </c>
      <c r="Z53" s="84">
        <f t="shared" si="0"/>
        <v>2749770.4399999976</v>
      </c>
      <c r="AA53" s="76">
        <f t="shared" si="1"/>
        <v>103.5</v>
      </c>
      <c r="AB53" s="77">
        <f t="shared" si="2"/>
        <v>0</v>
      </c>
      <c r="AC53" s="76">
        <f t="shared" si="3"/>
        <v>100</v>
      </c>
      <c r="AD53" s="78">
        <v>0</v>
      </c>
      <c r="AE53" s="79"/>
    </row>
    <row r="54" spans="1:31" s="80" customFormat="1" ht="25.5" outlineLevel="1" x14ac:dyDescent="0.25">
      <c r="A54" s="74" t="s">
        <v>98</v>
      </c>
      <c r="B54" s="75" t="s">
        <v>4</v>
      </c>
      <c r="C54" s="75" t="s">
        <v>99</v>
      </c>
      <c r="D54" s="75" t="s">
        <v>5</v>
      </c>
      <c r="E54" s="75" t="s">
        <v>4</v>
      </c>
      <c r="F54" s="75" t="s">
        <v>4</v>
      </c>
      <c r="G54" s="75"/>
      <c r="H54" s="75"/>
      <c r="I54" s="75"/>
      <c r="J54" s="75"/>
      <c r="K54" s="75"/>
      <c r="L54" s="84">
        <v>30501022.920000002</v>
      </c>
      <c r="M54" s="84">
        <v>41367449.609999999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9523340.9199999999</v>
      </c>
      <c r="U54" s="84">
        <v>41367449.609999999</v>
      </c>
      <c r="V54" s="84">
        <v>41367449.609999999</v>
      </c>
      <c r="W54" s="84">
        <v>0</v>
      </c>
      <c r="X54" s="84">
        <v>0</v>
      </c>
      <c r="Y54" s="84">
        <v>41367449.609999999</v>
      </c>
      <c r="Z54" s="84">
        <f t="shared" si="0"/>
        <v>10866426.689999998</v>
      </c>
      <c r="AA54" s="76">
        <f t="shared" si="1"/>
        <v>135.6</v>
      </c>
      <c r="AB54" s="77">
        <f t="shared" si="2"/>
        <v>0</v>
      </c>
      <c r="AC54" s="76">
        <f t="shared" si="3"/>
        <v>100</v>
      </c>
      <c r="AD54" s="78">
        <v>0</v>
      </c>
      <c r="AE54" s="79"/>
    </row>
    <row r="55" spans="1:31" ht="38.25" x14ac:dyDescent="0.25">
      <c r="A55" s="62" t="s">
        <v>100</v>
      </c>
      <c r="B55" s="63" t="s">
        <v>4</v>
      </c>
      <c r="C55" s="63" t="s">
        <v>101</v>
      </c>
      <c r="D55" s="63" t="s">
        <v>5</v>
      </c>
      <c r="E55" s="63" t="s">
        <v>4</v>
      </c>
      <c r="F55" s="63" t="s">
        <v>4</v>
      </c>
      <c r="G55" s="63"/>
      <c r="H55" s="63"/>
      <c r="I55" s="63"/>
      <c r="J55" s="63"/>
      <c r="K55" s="63"/>
      <c r="L55" s="83">
        <v>3493831.09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3493831.09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f t="shared" si="0"/>
        <v>-3493831.09</v>
      </c>
      <c r="AA55" s="64">
        <f t="shared" si="1"/>
        <v>0</v>
      </c>
      <c r="AB55" s="65">
        <f t="shared" si="2"/>
        <v>0</v>
      </c>
      <c r="AC55" s="64">
        <v>0</v>
      </c>
      <c r="AD55" s="4">
        <v>0</v>
      </c>
      <c r="AE55" s="2"/>
    </row>
    <row r="56" spans="1:31" s="80" customFormat="1" ht="25.5" outlineLevel="1" x14ac:dyDescent="0.25">
      <c r="A56" s="74" t="s">
        <v>102</v>
      </c>
      <c r="B56" s="75" t="s">
        <v>4</v>
      </c>
      <c r="C56" s="75" t="s">
        <v>103</v>
      </c>
      <c r="D56" s="75" t="s">
        <v>5</v>
      </c>
      <c r="E56" s="75" t="s">
        <v>4</v>
      </c>
      <c r="F56" s="75" t="s">
        <v>4</v>
      </c>
      <c r="G56" s="75"/>
      <c r="H56" s="75"/>
      <c r="I56" s="75"/>
      <c r="J56" s="75"/>
      <c r="K56" s="75"/>
      <c r="L56" s="84">
        <v>3493831.09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3493831.09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f t="shared" si="0"/>
        <v>-3493831.09</v>
      </c>
      <c r="AA56" s="76">
        <f t="shared" si="1"/>
        <v>0</v>
      </c>
      <c r="AB56" s="77">
        <f t="shared" si="2"/>
        <v>0</v>
      </c>
      <c r="AC56" s="76">
        <v>0</v>
      </c>
      <c r="AD56" s="78">
        <v>0</v>
      </c>
      <c r="AE56" s="79"/>
    </row>
    <row r="57" spans="1:31" ht="12.75" customHeight="1" x14ac:dyDescent="0.25">
      <c r="A57" s="66" t="s">
        <v>104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85">
        <v>2201802343.0700002</v>
      </c>
      <c r="M57" s="85">
        <v>2349916597.6999998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1873882697.96</v>
      </c>
      <c r="U57" s="85">
        <v>2301553790.02</v>
      </c>
      <c r="V57" s="85">
        <v>2285713867.8099999</v>
      </c>
      <c r="W57" s="85">
        <v>0</v>
      </c>
      <c r="X57" s="85">
        <v>0</v>
      </c>
      <c r="Y57" s="85">
        <v>2285713867.8099999</v>
      </c>
      <c r="Z57" s="83">
        <f t="shared" si="0"/>
        <v>83911524.739999771</v>
      </c>
      <c r="AA57" s="64">
        <f t="shared" si="1"/>
        <v>103.8</v>
      </c>
      <c r="AB57" s="65">
        <f t="shared" si="2"/>
        <v>-64202729.889999866</v>
      </c>
      <c r="AC57" s="64">
        <f t="shared" si="3"/>
        <v>97.3</v>
      </c>
      <c r="AD57" s="5">
        <v>0</v>
      </c>
      <c r="AE57" s="2"/>
    </row>
    <row r="58" spans="1:31" ht="12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 t="s">
        <v>2</v>
      </c>
      <c r="V58" s="13"/>
      <c r="W58" s="13"/>
      <c r="X58" s="13"/>
      <c r="Y58" s="13" t="s">
        <v>2</v>
      </c>
      <c r="Z58" s="13"/>
      <c r="AA58" s="13"/>
      <c r="AB58" s="14"/>
      <c r="AC58" s="13"/>
      <c r="AD58" s="2"/>
      <c r="AE58" s="2"/>
    </row>
    <row r="59" spans="1:31" ht="15.2" customHeight="1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70"/>
      <c r="W59" s="70"/>
      <c r="X59" s="70"/>
      <c r="Y59" s="70"/>
      <c r="Z59" s="70"/>
      <c r="AA59" s="70"/>
      <c r="AB59" s="71"/>
      <c r="AC59" s="70"/>
      <c r="AD59" s="6"/>
      <c r="AE59" s="2"/>
    </row>
  </sheetData>
  <mergeCells count="35">
    <mergeCell ref="M6:M7"/>
    <mergeCell ref="N6:N7"/>
    <mergeCell ref="O6:O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V6:V7"/>
    <mergeCell ref="W6:W7"/>
    <mergeCell ref="X6:X7"/>
    <mergeCell ref="S6:S7"/>
    <mergeCell ref="T6:T7"/>
    <mergeCell ref="A1:M1"/>
    <mergeCell ref="A2:M2"/>
    <mergeCell ref="A3:AC3"/>
    <mergeCell ref="A4:AC4"/>
    <mergeCell ref="A5:AD5"/>
    <mergeCell ref="A59:U59"/>
    <mergeCell ref="A57:K57"/>
    <mergeCell ref="P6:P7"/>
    <mergeCell ref="Q6:Q7"/>
    <mergeCell ref="R6:R7"/>
    <mergeCell ref="AA6:AA7"/>
    <mergeCell ref="Z6:Z7"/>
    <mergeCell ref="AB6:AB7"/>
    <mergeCell ref="AC6:AC7"/>
    <mergeCell ref="AD6:AD7"/>
  </mergeCells>
  <pageMargins left="0.59027779102325439" right="0.59027779102325439" top="0.59027779102325439" bottom="0.59027779102325439" header="0.39375001192092896" footer="0.39375001192092896"/>
  <pageSetup paperSize="9" fitToHeight="200" orientation="landscape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dcterms:created xsi:type="dcterms:W3CDTF">2019-05-15T08:45:46Z</dcterms:created>
  <dcterms:modified xsi:type="dcterms:W3CDTF">2019-05-15T08:55:54Z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07.03.2018 11_47_03)(4).xls</vt:lpwstr>
  </property>
  <property fmtid="{D5CDD505-2E9C-101B-9397-08002B2CF9AE}" pid="3" name="Название отчета">
    <vt:lpwstr>Вариант (новый от 07.03.2018 11_47_03)(4).xls</vt:lpwstr>
  </property>
  <property fmtid="{D5CDD505-2E9C-101B-9397-08002B2CF9AE}" pid="4" name="Версия клиента">
    <vt:lpwstr>19.1.6.1180</vt:lpwstr>
  </property>
  <property fmtid="{D5CDD505-2E9C-101B-9397-08002B2CF9AE}" pid="5" name="Версия базы">
    <vt:lpwstr>18.4.4202.2443551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не используется</vt:lpwstr>
  </property>
</Properties>
</file>