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80" windowHeight="1170"/>
  </bookViews>
  <sheets>
    <sheet name="без учета счетов бюджета" sheetId="1" r:id="rId1"/>
  </sheets>
  <definedNames>
    <definedName name="_xlnm.Print_Titles" localSheetId="0">'без учета счетов бюджета'!$7:$8</definedName>
  </definedNames>
  <calcPr calcId="145621"/>
</workbook>
</file>

<file path=xl/calcChain.xml><?xml version="1.0" encoding="utf-8"?>
<calcChain xmlns="http://schemas.openxmlformats.org/spreadsheetml/2006/main">
  <c r="AG10" i="1" l="1"/>
  <c r="AG11" i="1"/>
  <c r="AG12" i="1"/>
  <c r="AG13" i="1"/>
  <c r="AG14" i="1"/>
  <c r="AG15" i="1"/>
  <c r="AG16" i="1"/>
  <c r="AG17" i="1"/>
  <c r="AG18" i="1"/>
  <c r="AG19" i="1"/>
  <c r="AG20" i="1"/>
  <c r="AG21" i="1"/>
  <c r="AG22" i="1"/>
  <c r="AG23" i="1"/>
  <c r="AG24" i="1"/>
  <c r="AG25" i="1"/>
  <c r="AG26" i="1"/>
  <c r="AG27" i="1"/>
  <c r="AG28" i="1"/>
  <c r="AG29" i="1"/>
  <c r="AG30" i="1"/>
  <c r="AG31" i="1"/>
  <c r="AG32" i="1"/>
  <c r="AG33" i="1"/>
  <c r="AG34" i="1"/>
  <c r="AG35" i="1"/>
  <c r="AG36" i="1"/>
  <c r="AG37" i="1"/>
  <c r="AG38" i="1"/>
  <c r="AG39" i="1"/>
  <c r="AG40" i="1"/>
  <c r="AG41" i="1"/>
  <c r="AG42" i="1"/>
  <c r="AG43" i="1"/>
  <c r="AG44" i="1"/>
  <c r="AG45" i="1"/>
  <c r="AG46" i="1"/>
  <c r="AG47" i="1"/>
  <c r="AG48" i="1"/>
  <c r="AG49" i="1"/>
  <c r="AG50" i="1"/>
  <c r="AG51" i="1"/>
  <c r="AG52" i="1"/>
  <c r="AG53" i="1"/>
  <c r="AG54" i="1"/>
  <c r="AG55" i="1"/>
  <c r="AG56" i="1"/>
  <c r="AG57" i="1"/>
  <c r="AG58" i="1"/>
  <c r="AG59" i="1"/>
  <c r="AG60" i="1"/>
  <c r="AG61" i="1"/>
  <c r="AG62" i="1"/>
  <c r="AG63" i="1"/>
  <c r="AG64" i="1"/>
  <c r="AG65" i="1"/>
  <c r="AG66" i="1"/>
  <c r="AG67" i="1"/>
  <c r="AG68" i="1"/>
  <c r="AG9" i="1"/>
  <c r="AH68" i="1"/>
  <c r="AH10" i="1"/>
  <c r="AH11" i="1"/>
  <c r="AH12" i="1"/>
  <c r="AH13" i="1"/>
  <c r="AH14" i="1"/>
  <c r="AH15" i="1"/>
  <c r="AH16" i="1"/>
  <c r="AH17" i="1"/>
  <c r="AH18" i="1"/>
  <c r="AH19" i="1"/>
  <c r="AH20" i="1"/>
  <c r="AH21" i="1"/>
  <c r="AH22" i="1"/>
  <c r="AH23" i="1"/>
  <c r="AH24" i="1"/>
  <c r="AH25" i="1"/>
  <c r="AH26" i="1"/>
  <c r="AH27" i="1"/>
  <c r="AH28" i="1"/>
  <c r="AH29" i="1"/>
  <c r="AH30" i="1"/>
  <c r="AH31" i="1"/>
  <c r="AH32" i="1"/>
  <c r="AH33" i="1"/>
  <c r="AH34" i="1"/>
  <c r="AH35" i="1"/>
  <c r="AH36" i="1"/>
  <c r="AH37" i="1"/>
  <c r="AH38" i="1"/>
  <c r="AH39" i="1"/>
  <c r="AH40" i="1"/>
  <c r="AH41" i="1"/>
  <c r="AH42" i="1"/>
  <c r="AH43" i="1"/>
  <c r="AH44" i="1"/>
  <c r="AH45" i="1"/>
  <c r="AH46" i="1"/>
  <c r="AH47" i="1"/>
  <c r="AH48" i="1"/>
  <c r="AH49" i="1"/>
  <c r="AH50" i="1"/>
  <c r="AH51" i="1"/>
  <c r="AH52" i="1"/>
  <c r="AH53" i="1"/>
  <c r="AH54" i="1"/>
  <c r="AH55" i="1"/>
  <c r="AH56" i="1"/>
  <c r="AH57" i="1"/>
  <c r="AH58" i="1"/>
  <c r="AH59" i="1"/>
  <c r="AH60" i="1"/>
  <c r="AH61" i="1"/>
  <c r="AH62" i="1"/>
  <c r="AH63" i="1"/>
  <c r="AH64" i="1"/>
  <c r="AH65" i="1"/>
  <c r="AH66" i="1"/>
  <c r="AH67" i="1"/>
  <c r="AH9" i="1"/>
  <c r="AI10" i="1"/>
  <c r="AI11" i="1"/>
  <c r="AI12" i="1"/>
  <c r="AI13" i="1"/>
  <c r="AI14" i="1"/>
  <c r="AI15" i="1"/>
  <c r="AI16" i="1"/>
  <c r="AI17" i="1"/>
  <c r="AI18" i="1"/>
  <c r="AI19" i="1"/>
  <c r="AI20" i="1"/>
  <c r="AI21" i="1"/>
  <c r="AI22" i="1"/>
  <c r="AI23" i="1"/>
  <c r="AI24" i="1"/>
  <c r="AI25" i="1"/>
  <c r="AI26" i="1"/>
  <c r="AI27" i="1"/>
  <c r="AI28" i="1"/>
  <c r="AI29" i="1"/>
  <c r="AI30" i="1"/>
  <c r="AI31" i="1"/>
  <c r="AI32" i="1"/>
  <c r="AI33" i="1"/>
  <c r="AI34" i="1"/>
  <c r="AI35" i="1"/>
  <c r="AI36" i="1"/>
  <c r="AI37" i="1"/>
  <c r="AI38" i="1"/>
  <c r="AI39" i="1"/>
  <c r="AI40" i="1"/>
  <c r="AI41" i="1"/>
  <c r="AI42" i="1"/>
  <c r="AI43" i="1"/>
  <c r="AI44" i="1"/>
  <c r="AI45" i="1"/>
  <c r="AI46" i="1"/>
  <c r="AI47" i="1"/>
  <c r="AI48" i="1"/>
  <c r="AI49" i="1"/>
  <c r="AI50" i="1"/>
  <c r="AI51" i="1"/>
  <c r="AI52" i="1"/>
  <c r="AI53" i="1"/>
  <c r="AI54" i="1"/>
  <c r="AI55" i="1"/>
  <c r="AI56" i="1"/>
  <c r="AI57" i="1"/>
  <c r="AI58" i="1"/>
  <c r="AI59" i="1"/>
  <c r="AI60" i="1"/>
  <c r="AI61" i="1"/>
  <c r="AI62" i="1"/>
  <c r="AI63" i="1"/>
  <c r="AI64" i="1"/>
  <c r="AI65" i="1"/>
  <c r="AI66" i="1"/>
  <c r="AI67" i="1"/>
  <c r="AI68" i="1"/>
  <c r="AI9" i="1"/>
  <c r="AF10" i="1"/>
  <c r="AF11" i="1"/>
  <c r="AF12" i="1"/>
  <c r="AF13" i="1"/>
  <c r="AF14" i="1"/>
  <c r="AF15" i="1"/>
  <c r="AF16" i="1"/>
  <c r="AF17" i="1"/>
  <c r="AF18" i="1"/>
  <c r="AF19" i="1"/>
  <c r="AF20" i="1"/>
  <c r="AF21" i="1"/>
  <c r="AF22" i="1"/>
  <c r="AF23" i="1"/>
  <c r="AF24" i="1"/>
  <c r="AF25" i="1"/>
  <c r="AF26" i="1"/>
  <c r="AF27" i="1"/>
  <c r="AF28" i="1"/>
  <c r="AF29" i="1"/>
  <c r="AF30" i="1"/>
  <c r="AF31" i="1"/>
  <c r="AF32" i="1"/>
  <c r="AF33" i="1"/>
  <c r="AF34" i="1"/>
  <c r="AF35" i="1"/>
  <c r="AF36" i="1"/>
  <c r="AF37" i="1"/>
  <c r="AF38" i="1"/>
  <c r="AF39" i="1"/>
  <c r="AF40" i="1"/>
  <c r="AF41" i="1"/>
  <c r="AF42" i="1"/>
  <c r="AF43" i="1"/>
  <c r="AF44" i="1"/>
  <c r="AF45" i="1"/>
  <c r="AF46" i="1"/>
  <c r="AF47" i="1"/>
  <c r="AF48" i="1"/>
  <c r="AF49" i="1"/>
  <c r="AF50" i="1"/>
  <c r="AF51" i="1"/>
  <c r="AF52" i="1"/>
  <c r="AF53" i="1"/>
  <c r="AF54" i="1"/>
  <c r="AF55" i="1"/>
  <c r="AF56" i="1"/>
  <c r="AF57" i="1"/>
  <c r="AF58" i="1"/>
  <c r="AF59" i="1"/>
  <c r="AF60" i="1"/>
  <c r="AF61" i="1"/>
  <c r="AF62" i="1"/>
  <c r="AF63" i="1"/>
  <c r="AF64" i="1"/>
  <c r="AF65" i="1"/>
  <c r="AF66" i="1"/>
  <c r="AF67" i="1"/>
  <c r="AF68" i="1"/>
  <c r="AF9" i="1"/>
</calcChain>
</file>

<file path=xl/sharedStrings.xml><?xml version="1.0" encoding="utf-8"?>
<sst xmlns="http://schemas.openxmlformats.org/spreadsheetml/2006/main" count="397" uniqueCount="134">
  <si>
    <t>Единица измерения: руб.</t>
  </si>
  <si>
    <t>Наименование показателя</t>
  </si>
  <si>
    <t/>
  </si>
  <si>
    <t>Ц.ст.</t>
  </si>
  <si>
    <t xml:space="preserve">    Муниципальная программа "Развитие образования"</t>
  </si>
  <si>
    <t>000</t>
  </si>
  <si>
    <t>0000</t>
  </si>
  <si>
    <t>0100000000</t>
  </si>
  <si>
    <t xml:space="preserve">      Подпрограмма "Развитие современной системы образования"</t>
  </si>
  <si>
    <t>0110000000</t>
  </si>
  <si>
    <t xml:space="preserve">      Ведомственная целевая программа "Развитие дошкольного, общего и дополнительного образования детей" на 2017-2019 годы</t>
  </si>
  <si>
    <t>0120000000</t>
  </si>
  <si>
    <t xml:space="preserve">    Муниципальная программа "Социальная поддержка граждан и социально ориентированных организаций"</t>
  </si>
  <si>
    <t>0200000000</t>
  </si>
  <si>
    <t xml:space="preserve">      Подпрограмма № 1 "Социальная поддержка отдельных категорий граждан"</t>
  </si>
  <si>
    <t>0210000000</t>
  </si>
  <si>
    <t xml:space="preserve">      Подпрограмма № 2 "Социальная поддержка социально ориентированных организаций"</t>
  </si>
  <si>
    <t>0220000000</t>
  </si>
  <si>
    <t xml:space="preserve">    Муниципальная программа "Развитие физической культуры и спорта"</t>
  </si>
  <si>
    <t>0300000000</t>
  </si>
  <si>
    <t xml:space="preserve">      Подпрограмма 1 "Формирование здорового образа жизни населения города и развитие спорта"</t>
  </si>
  <si>
    <t>0310000000</t>
  </si>
  <si>
    <t xml:space="preserve">      Подпрограмма 2 "Развитие спортивной инфраструктуры"</t>
  </si>
  <si>
    <t>0320000000</t>
  </si>
  <si>
    <t xml:space="preserve">      Ведомственная целевая программа "Обеспечение развития физической культуры и спорта в городе Апатиты через эффективное выполнение муниципальных функций"</t>
  </si>
  <si>
    <t>0330000000</t>
  </si>
  <si>
    <t xml:space="preserve">    Муниципальная программа "Развитие культуры и молодежной политики, сохранение культурного наследия города"</t>
  </si>
  <si>
    <t>0400000000</t>
  </si>
  <si>
    <t xml:space="preserve">      Подпрограмма 1 "Культура"</t>
  </si>
  <si>
    <t>0410000000</t>
  </si>
  <si>
    <t xml:space="preserve">      Подпрограмма 2  "Вовлечение молодежи в социальную практику"</t>
  </si>
  <si>
    <t>0420000000</t>
  </si>
  <si>
    <t xml:space="preserve">      Ведомственная  целевая программа  "Услуги учреждений культуры и молодёжной политики"</t>
  </si>
  <si>
    <t>0430000000</t>
  </si>
  <si>
    <t xml:space="preserve">    Муниципальная программа "Обеспечение комфортной среды проживания населения города"</t>
  </si>
  <si>
    <t>0500000000</t>
  </si>
  <si>
    <t xml:space="preserve">      Подпрограмма № 1 "Организация сферы  ритуальных услуг"</t>
  </si>
  <si>
    <t>0510000000</t>
  </si>
  <si>
    <t xml:space="preserve">      Подпрограмма № 2 "Наружное уличное освещение"</t>
  </si>
  <si>
    <t>0520000000</t>
  </si>
  <si>
    <t xml:space="preserve">      Подпрограмма № 3 "Внешнее благоустройство городских территорий"</t>
  </si>
  <si>
    <t>0530000000</t>
  </si>
  <si>
    <t xml:space="preserve">    Муниципальная  программа "Обеспечение доступным и комфортным жильем и коммунальными  услугами населения города"</t>
  </si>
  <si>
    <t>0600000000</t>
  </si>
  <si>
    <t xml:space="preserve">      Подпрограмма № 1 "Поддержка и  стимулирование жилищного строительства в городе Апатиты"</t>
  </si>
  <si>
    <t>0610000000</t>
  </si>
  <si>
    <t xml:space="preserve">      Подпрограмма № 2 "Обеспечение жильем  молодых семей города Апатиты"</t>
  </si>
  <si>
    <t>0620000000</t>
  </si>
  <si>
    <t xml:space="preserve">    Муниципальная  программа "Обеспечение общественного порядка и безопасности населения города Апатиты"</t>
  </si>
  <si>
    <t>0700000000</t>
  </si>
  <si>
    <t xml:space="preserve">      Подпрограмма № 2 "Профилактика наркомании, алкоголизма и употребления табака в молодежной среде города Апатиты"</t>
  </si>
  <si>
    <t>0720000000</t>
  </si>
  <si>
    <t xml:space="preserve">      Подпрограмма № 3 "Обеспечение  безопасности и защиты населения в области гражданской обороны и чрезвычайных  ситуаций"</t>
  </si>
  <si>
    <t>0730000000</t>
  </si>
  <si>
    <t xml:space="preserve">      Аналитическая ведомственная целевая  программа "Обеспечение деятельности Муниципального казенного учреждения  "Служба гражданской защиты города Апатиты"</t>
  </si>
  <si>
    <t>0740000000</t>
  </si>
  <si>
    <t xml:space="preserve">      Подпрограмма № 5 "О привлечении граждан и их объединений к участию в обеспечении охраны общественного порядка (о добровольных народных дружинах) на территории муниципального образования город Апатиты с подведомственной территорией Мурманской области"</t>
  </si>
  <si>
    <t>0750000000</t>
  </si>
  <si>
    <t xml:space="preserve">    Муниципальная  программа "Охрана окружающей среды"</t>
  </si>
  <si>
    <t>0800000000</t>
  </si>
  <si>
    <t xml:space="preserve">      Подпрограмма 1 "Обеспечение экологической безопасности"</t>
  </si>
  <si>
    <t>0810000000</t>
  </si>
  <si>
    <t xml:space="preserve">    Муниципальная  программа "Развитие транспортной системы"</t>
  </si>
  <si>
    <t>0900000000</t>
  </si>
  <si>
    <t xml:space="preserve">      Подпрограмма № 1 "Развитие дорожного  хозяйства"</t>
  </si>
  <si>
    <t>0910000000</t>
  </si>
  <si>
    <t xml:space="preserve">      Подпрограмма № 2 "Транспортное  обслуживание населения"</t>
  </si>
  <si>
    <t>0920000000</t>
  </si>
  <si>
    <t xml:space="preserve">      Подпрограмма № 3 "Безопасность  дорожного движения и снижение дорожно-транспортного травматизма на территории  муниципального образования город Апатиты"</t>
  </si>
  <si>
    <t>0930000000</t>
  </si>
  <si>
    <t xml:space="preserve">    Муниципальная  программа "Энергоэффективность и развитие энергетики"</t>
  </si>
  <si>
    <t>1000000000</t>
  </si>
  <si>
    <t xml:space="preserve">      Подпрограмма "Энергосбережение и  повышение энергетической эффективности"</t>
  </si>
  <si>
    <t>1010000000</t>
  </si>
  <si>
    <t xml:space="preserve">    Муниципальная  программа "Развитие экономического потенциала"</t>
  </si>
  <si>
    <t>1100000000</t>
  </si>
  <si>
    <t xml:space="preserve">      Подпрограмма 1 " Поддержка малого и  среднего предпринимательства"</t>
  </si>
  <si>
    <t>1110000000</t>
  </si>
  <si>
    <t xml:space="preserve">    Муниципальная  программа "Управление муниципальными финансами"</t>
  </si>
  <si>
    <t>1200000000</t>
  </si>
  <si>
    <t xml:space="preserve">      Подпрограмма № 1 "Повышение  эффективности бюджетных расходов"</t>
  </si>
  <si>
    <t>1210000000</t>
  </si>
  <si>
    <t xml:space="preserve">    Муниципальная  программа "Муниципальное управление"</t>
  </si>
  <si>
    <t>1300000000</t>
  </si>
  <si>
    <t xml:space="preserve">      Аналитическая ведомственная целевая программа "Развитие архивного дела на территории муниципального образования город Апатиты с подведомственной территорией Мурманской области"</t>
  </si>
  <si>
    <t>1310000000</t>
  </si>
  <si>
    <t xml:space="preserve">      Аналитическая ведомственная целевая программа "Обеспечение деятельности Администрации муниципального образования город Апатиты с подведомственной территорией Мурманской области"</t>
  </si>
  <si>
    <t>1320000000</t>
  </si>
  <si>
    <t xml:space="preserve">      Аналитическая ведомственная целевая программа "Обеспечение деятельности муниципального казенного учреждения города Апатиты "Управление материально- технического обеспечения деятельности органов местного самоуправления города Апатиты""</t>
  </si>
  <si>
    <t>1330000000</t>
  </si>
  <si>
    <t xml:space="preserve">      Ведомственная целевая программа "Обеспечение деятельности муниципального бюджетного учреждения "Централизованная бухгалтерия Администрации города Апатиты"</t>
  </si>
  <si>
    <t>1340000000</t>
  </si>
  <si>
    <t xml:space="preserve">    Муниципальная  программа "Информационное общество"</t>
  </si>
  <si>
    <t>1400000000</t>
  </si>
  <si>
    <t xml:space="preserve">      Подпрограмма 1 "Развитие современной информационной и телекоммуникационной инфраструктуры органов местного самоуправления"</t>
  </si>
  <si>
    <t>1410000000</t>
  </si>
  <si>
    <t xml:space="preserve">      Аналитическая ведомственная целевая программа "Обеспечение деятельности МКУ "Многофункциональный центр предоставления государственных и муниципальных услуг города Апатиты"</t>
  </si>
  <si>
    <t>1430000000</t>
  </si>
  <si>
    <t xml:space="preserve">    Муниципальная  программа "Создание условий для развития жилищно-коммунального  хозяйства"</t>
  </si>
  <si>
    <t>1500000000</t>
  </si>
  <si>
    <t xml:space="preserve">      Подпрограмма № 1 "Поддержка развития  товариществ собственников недвижимости в многоквартирных домах"</t>
  </si>
  <si>
    <t>1510000000</t>
  </si>
  <si>
    <t xml:space="preserve">      Подпрограмма № 2 "Подготовка объектов  и систем жизнеобеспечения к работе в отопительный период"</t>
  </si>
  <si>
    <t>1520000000</t>
  </si>
  <si>
    <t xml:space="preserve">    Муниципальная  программа "Капитальный ремонт многоквартирных домов"</t>
  </si>
  <si>
    <t>1600000000</t>
  </si>
  <si>
    <t xml:space="preserve">      Подпрограмма "Проведение  капитального ремонта многоквартирных домов"</t>
  </si>
  <si>
    <t>1610000000</t>
  </si>
  <si>
    <t xml:space="preserve">    Муниципальная  программа "Управление муниципальным имуществом и земельными ресурсами, расположенными на территории муниципального образования город Апатиты с подведомственной территорией Мурманской области"</t>
  </si>
  <si>
    <t>1700000000</t>
  </si>
  <si>
    <t xml:space="preserve">      Подпрограмма № 1 "Владение, пользование и распоряжение имуществом и земельными ресурсами, находящимися в собственности муниципального образования город Апатиты с подведомственной территорией Мурманской области"</t>
  </si>
  <si>
    <t>1710000000</t>
  </si>
  <si>
    <t xml:space="preserve">      Аналитическая ведомственная целевая программа "Обеспечение деятельности Муниципального казенного учреждения города Апатиты "Управление городского хозяйства"</t>
  </si>
  <si>
    <t>1720000000</t>
  </si>
  <si>
    <t xml:space="preserve">    Муниципальная программа "Территориальное планирование и обеспечение градостроительной деятельности на территории муниципального образования город Апатиты с подведомственной  территорией Мурманской области"</t>
  </si>
  <si>
    <t>1800000000</t>
  </si>
  <si>
    <t xml:space="preserve">      Подпрограмма № 1 "Обеспечение градостроительной деятельности"</t>
  </si>
  <si>
    <t>1810000000</t>
  </si>
  <si>
    <t xml:space="preserve">    Муниципальная программа "Противодействие терроризму и профилактика экстремизма в области межэтнических и межконфессиональных отношений на территории муниципального образования город Апатиты"</t>
  </si>
  <si>
    <t>1900000000</t>
  </si>
  <si>
    <t xml:space="preserve">      Подпрограмма № 1 "Профилактика терроризма и экстремизма на территории муниципального образования город Апатиты с подведомственной территорией Мурманской области"</t>
  </si>
  <si>
    <t>1910000000</t>
  </si>
  <si>
    <t xml:space="preserve">    Муниципальная программа "Формирование современной городской среды на территории муниципального образования город Апатиты с подведомственной территорией Мурманской области" на 2018-2022 годы"</t>
  </si>
  <si>
    <t>2000000000</t>
  </si>
  <si>
    <t>ВСЕГО РАСХОДОВ:</t>
  </si>
  <si>
    <t>Кассовый расход</t>
  </si>
  <si>
    <t>Сведения о фактически произведенных расходах на реализацию муниципальных программ в сравнении с первоначально утвержденными решением о бюджете значениями за 2018 год</t>
  </si>
  <si>
    <t>Первоначальный план</t>
  </si>
  <si>
    <t>Уточненный план</t>
  </si>
  <si>
    <r>
      <t xml:space="preserve">Отклонение кассового расхода от </t>
    </r>
    <r>
      <rPr>
        <b/>
        <sz val="10"/>
        <color rgb="FF000000"/>
        <rFont val="Arial Cyr"/>
        <charset val="204"/>
      </rPr>
      <t>первоначального</t>
    </r>
    <r>
      <rPr>
        <sz val="10"/>
        <color rgb="FF000000"/>
        <rFont val="Arial Cyr"/>
        <family val="2"/>
      </rPr>
      <t xml:space="preserve"> плана</t>
    </r>
  </si>
  <si>
    <r>
      <t xml:space="preserve">Отклонение кассового расхода от </t>
    </r>
    <r>
      <rPr>
        <b/>
        <sz val="10"/>
        <color rgb="FF000000"/>
        <rFont val="Arial Cyr"/>
        <charset val="204"/>
      </rPr>
      <t>уточненного</t>
    </r>
    <r>
      <rPr>
        <sz val="10"/>
        <color rgb="FF000000"/>
        <rFont val="Arial Cyr"/>
        <family val="2"/>
      </rPr>
      <t xml:space="preserve"> плана</t>
    </r>
  </si>
  <si>
    <r>
      <t xml:space="preserve">% исполнения от </t>
    </r>
    <r>
      <rPr>
        <b/>
        <sz val="10"/>
        <color rgb="FF000000"/>
        <rFont val="Arial Cyr"/>
        <charset val="204"/>
      </rPr>
      <t>первоначального</t>
    </r>
    <r>
      <rPr>
        <sz val="10"/>
        <color rgb="FF000000"/>
        <rFont val="Arial Cyr"/>
        <family val="2"/>
      </rPr>
      <t xml:space="preserve"> плана</t>
    </r>
  </si>
  <si>
    <r>
      <t xml:space="preserve">% исполнения от </t>
    </r>
    <r>
      <rPr>
        <b/>
        <sz val="10"/>
        <color rgb="FF000000"/>
        <rFont val="Arial Cyr"/>
        <charset val="204"/>
      </rPr>
      <t>уточненного</t>
    </r>
    <r>
      <rPr>
        <sz val="10"/>
        <color rgb="FF000000"/>
        <rFont val="Arial Cyr"/>
        <family val="2"/>
      </rPr>
      <t xml:space="preserve"> плана</t>
    </r>
  </si>
  <si>
    <t>город Апатиты с подведомственной территорией Мурманской области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</si>
</sst>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name val="Calibri"/>
      <family val="2"/>
      <scheme val="minor"/>
    </font>
    <font>
      <sz val="11"/>
      <name val="Calibri"/>
      <family val="2"/>
      <scheme val="minor"/>
    </font>
    <font>
      <sz val="10"/>
      <color rgb="FF000000"/>
      <name val="Arial Cyr"/>
      <family val="2"/>
    </font>
    <font>
      <b/>
      <sz val="10"/>
      <color rgb="FF000000"/>
      <name val="Arial CYR"/>
      <family val="2"/>
    </font>
    <font>
      <b/>
      <sz val="12"/>
      <color rgb="FF000000"/>
      <name val="Arial Cyr"/>
      <family val="2"/>
    </font>
    <font>
      <sz val="10"/>
      <color rgb="FF000000"/>
      <name val="Arial CYR"/>
      <charset val="204"/>
    </font>
    <font>
      <b/>
      <sz val="10"/>
      <color rgb="FF000000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CFFFF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0">
    <xf numFmtId="0" fontId="0" fillId="0" borderId="0"/>
    <xf numFmtId="0" fontId="2" fillId="0" borderId="1">
      <alignment horizontal="center" vertical="center" wrapText="1"/>
    </xf>
    <xf numFmtId="0" fontId="2" fillId="0" borderId="0"/>
    <xf numFmtId="0" fontId="2" fillId="0" borderId="1">
      <alignment horizontal="center" vertical="center" wrapText="1"/>
    </xf>
    <xf numFmtId="1" fontId="2" fillId="0" borderId="1">
      <alignment horizontal="center" vertical="top" shrinkToFit="1"/>
    </xf>
    <xf numFmtId="0" fontId="2" fillId="0" borderId="1">
      <alignment horizontal="center" vertical="center" wrapText="1"/>
    </xf>
    <xf numFmtId="0" fontId="2" fillId="0" borderId="1">
      <alignment horizontal="center" vertical="center" wrapText="1"/>
    </xf>
    <xf numFmtId="0" fontId="2" fillId="0" borderId="1">
      <alignment horizontal="center" vertical="center" wrapText="1"/>
    </xf>
    <xf numFmtId="0" fontId="2" fillId="0" borderId="1">
      <alignment horizontal="center" vertical="center" wrapText="1"/>
    </xf>
    <xf numFmtId="0" fontId="2" fillId="0" borderId="1">
      <alignment horizontal="center" vertical="center" wrapText="1"/>
    </xf>
    <xf numFmtId="0" fontId="2" fillId="0" borderId="1">
      <alignment horizontal="center" vertical="center" wrapText="1"/>
    </xf>
    <xf numFmtId="0" fontId="2" fillId="0" borderId="1">
      <alignment horizontal="center" vertical="center" wrapText="1"/>
    </xf>
    <xf numFmtId="0" fontId="2" fillId="0" borderId="1">
      <alignment horizontal="center" vertical="center" wrapText="1"/>
    </xf>
    <xf numFmtId="0" fontId="2" fillId="0" borderId="1">
      <alignment horizontal="center" vertical="center" wrapText="1"/>
    </xf>
    <xf numFmtId="0" fontId="3" fillId="0" borderId="1">
      <alignment horizontal="left"/>
    </xf>
    <xf numFmtId="0" fontId="2" fillId="0" borderId="1">
      <alignment horizontal="center" vertical="center" wrapText="1"/>
    </xf>
    <xf numFmtId="4" fontId="3" fillId="2" borderId="1">
      <alignment horizontal="right" vertical="top" shrinkToFit="1"/>
    </xf>
    <xf numFmtId="0" fontId="2" fillId="0" borderId="0">
      <alignment wrapText="1"/>
    </xf>
    <xf numFmtId="0" fontId="2" fillId="0" borderId="1">
      <alignment horizontal="center" vertical="center" wrapText="1"/>
    </xf>
    <xf numFmtId="0" fontId="2" fillId="0" borderId="1">
      <alignment horizontal="center" vertical="center" wrapText="1"/>
    </xf>
    <xf numFmtId="0" fontId="2" fillId="0" borderId="1">
      <alignment horizontal="center" vertical="center" wrapText="1"/>
    </xf>
    <xf numFmtId="0" fontId="2" fillId="0" borderId="1">
      <alignment horizontal="center" vertical="center" wrapText="1"/>
    </xf>
    <xf numFmtId="0" fontId="2" fillId="0" borderId="1">
      <alignment horizontal="center" vertical="center" wrapText="1"/>
    </xf>
    <xf numFmtId="0" fontId="2" fillId="0" borderId="1">
      <alignment horizontal="center" vertical="center" wrapText="1"/>
    </xf>
    <xf numFmtId="0" fontId="2" fillId="0" borderId="1">
      <alignment horizontal="center" vertical="center" wrapText="1"/>
    </xf>
    <xf numFmtId="0" fontId="2" fillId="0" borderId="1">
      <alignment horizontal="center" vertical="center" wrapText="1"/>
    </xf>
    <xf numFmtId="0" fontId="2" fillId="0" borderId="1">
      <alignment horizontal="center" vertical="center" wrapText="1"/>
    </xf>
    <xf numFmtId="0" fontId="2" fillId="0" borderId="1">
      <alignment horizontal="center" vertical="center" wrapText="1"/>
    </xf>
    <xf numFmtId="0" fontId="2" fillId="0" borderId="1">
      <alignment horizontal="center" vertical="center" wrapText="1"/>
    </xf>
    <xf numFmtId="0" fontId="2" fillId="0" borderId="0">
      <alignment horizontal="left" wrapText="1"/>
    </xf>
    <xf numFmtId="10" fontId="3" fillId="2" borderId="1">
      <alignment horizontal="right" vertical="top" shrinkToFit="1"/>
    </xf>
    <xf numFmtId="0" fontId="4" fillId="0" borderId="0">
      <alignment horizontal="center" wrapText="1"/>
    </xf>
    <xf numFmtId="0" fontId="4" fillId="0" borderId="0">
      <alignment horizontal="center"/>
    </xf>
    <xf numFmtId="0" fontId="2" fillId="0" borderId="0">
      <alignment horizontal="right"/>
    </xf>
    <xf numFmtId="0" fontId="3" fillId="0" borderId="1">
      <alignment vertical="top" wrapText="1"/>
    </xf>
    <xf numFmtId="4" fontId="3" fillId="3" borderId="1">
      <alignment horizontal="right" vertical="top" shrinkToFit="1"/>
    </xf>
    <xf numFmtId="10" fontId="3" fillId="3" borderId="1">
      <alignment horizontal="right" vertical="top" shrinkToFit="1"/>
    </xf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4" borderId="0"/>
    <xf numFmtId="1" fontId="2" fillId="0" borderId="1">
      <alignment horizontal="left" vertical="top" wrapText="1" indent="2"/>
    </xf>
    <xf numFmtId="0" fontId="2" fillId="4" borderId="0">
      <alignment shrinkToFit="1"/>
    </xf>
    <xf numFmtId="4" fontId="2" fillId="0" borderId="1">
      <alignment horizontal="right" vertical="top" shrinkToFit="1"/>
    </xf>
    <xf numFmtId="10" fontId="2" fillId="0" borderId="1">
      <alignment horizontal="right" vertical="top" shrinkToFit="1"/>
    </xf>
    <xf numFmtId="0" fontId="2" fillId="0" borderId="0">
      <alignment vertical="top"/>
    </xf>
    <xf numFmtId="0" fontId="2" fillId="4" borderId="0">
      <alignment horizontal="center"/>
    </xf>
    <xf numFmtId="0" fontId="2" fillId="4" borderId="0">
      <alignment horizontal="left"/>
    </xf>
  </cellStyleXfs>
  <cellXfs count="84">
    <xf numFmtId="0" fontId="0" fillId="0" borderId="0" xfId="0"/>
    <xf numFmtId="0" fontId="0" fillId="0" borderId="0" xfId="0" applyProtection="1">
      <protection locked="0"/>
    </xf>
    <xf numFmtId="0" fontId="2" fillId="0" borderId="0" xfId="2" applyNumberFormat="1" applyProtection="1"/>
    <xf numFmtId="0" fontId="4" fillId="0" borderId="0" xfId="32" applyNumberFormat="1" applyProtection="1">
      <alignment horizontal="center"/>
    </xf>
    <xf numFmtId="4" fontId="3" fillId="3" borderId="1" xfId="35" applyNumberFormat="1" applyProtection="1">
      <alignment horizontal="right" vertical="top" shrinkToFit="1"/>
    </xf>
    <xf numFmtId="4" fontId="3" fillId="2" borderId="1" xfId="16" applyNumberFormat="1" applyProtection="1">
      <alignment horizontal="right" vertical="top" shrinkToFit="1"/>
    </xf>
    <xf numFmtId="0" fontId="2" fillId="0" borderId="0" xfId="29" applyNumberFormat="1" applyProtection="1">
      <alignment horizontal="left" wrapText="1"/>
    </xf>
    <xf numFmtId="0" fontId="2" fillId="5" borderId="0" xfId="2" applyNumberFormat="1" applyFill="1" applyProtection="1"/>
    <xf numFmtId="0" fontId="2" fillId="5" borderId="0" xfId="17" applyNumberFormat="1" applyFill="1" applyProtection="1">
      <alignment wrapText="1"/>
    </xf>
    <xf numFmtId="0" fontId="2" fillId="5" borderId="0" xfId="17" applyFill="1">
      <alignment wrapText="1"/>
    </xf>
    <xf numFmtId="0" fontId="2" fillId="5" borderId="1" xfId="28" applyNumberFormat="1" applyFill="1" applyProtection="1">
      <alignment horizontal="center" vertical="center" wrapText="1"/>
    </xf>
    <xf numFmtId="0" fontId="3" fillId="5" borderId="1" xfId="34" applyNumberFormat="1" applyFill="1" applyProtection="1">
      <alignment vertical="top" wrapText="1"/>
    </xf>
    <xf numFmtId="1" fontId="2" fillId="5" borderId="1" xfId="4" applyNumberFormat="1" applyFill="1" applyProtection="1">
      <alignment horizontal="center" vertical="top" shrinkToFit="1"/>
    </xf>
    <xf numFmtId="4" fontId="3" fillId="5" borderId="1" xfId="35" applyNumberFormat="1" applyFill="1" applyProtection="1">
      <alignment horizontal="right" vertical="top" shrinkToFit="1"/>
    </xf>
    <xf numFmtId="4" fontId="3" fillId="5" borderId="1" xfId="16" applyNumberFormat="1" applyFill="1" applyProtection="1">
      <alignment horizontal="right" vertical="top" shrinkToFit="1"/>
    </xf>
    <xf numFmtId="0" fontId="2" fillId="5" borderId="0" xfId="29" applyNumberFormat="1" applyFill="1" applyProtection="1">
      <alignment horizontal="left" wrapText="1"/>
    </xf>
    <xf numFmtId="0" fontId="0" fillId="5" borderId="0" xfId="0" applyFill="1" applyProtection="1">
      <protection locked="0"/>
    </xf>
    <xf numFmtId="0" fontId="5" fillId="5" borderId="1" xfId="34" applyNumberFormat="1" applyFont="1" applyFill="1" applyProtection="1">
      <alignment vertical="top" wrapText="1"/>
    </xf>
    <xf numFmtId="1" fontId="5" fillId="5" borderId="1" xfId="4" applyNumberFormat="1" applyFont="1" applyFill="1" applyProtection="1">
      <alignment horizontal="center" vertical="top" shrinkToFit="1"/>
    </xf>
    <xf numFmtId="4" fontId="5" fillId="5" borderId="1" xfId="35" applyNumberFormat="1" applyFont="1" applyFill="1" applyProtection="1">
      <alignment horizontal="right" vertical="top" shrinkToFit="1"/>
    </xf>
    <xf numFmtId="4" fontId="2" fillId="5" borderId="1" xfId="35" applyNumberFormat="1" applyFont="1" applyFill="1" applyProtection="1">
      <alignment horizontal="right" vertical="top" shrinkToFit="1"/>
    </xf>
    <xf numFmtId="4" fontId="2" fillId="3" borderId="1" xfId="35" applyNumberFormat="1" applyFont="1" applyProtection="1">
      <alignment horizontal="right" vertical="top" shrinkToFit="1"/>
    </xf>
    <xf numFmtId="0" fontId="2" fillId="0" borderId="0" xfId="2" applyNumberFormat="1" applyFont="1" applyProtection="1"/>
    <xf numFmtId="0" fontId="0" fillId="0" borderId="0" xfId="0" applyFont="1" applyProtection="1">
      <protection locked="0"/>
    </xf>
    <xf numFmtId="0" fontId="2" fillId="5" borderId="1" xfId="34" applyNumberFormat="1" applyFont="1" applyFill="1" applyProtection="1">
      <alignment vertical="top" wrapText="1"/>
    </xf>
    <xf numFmtId="1" fontId="2" fillId="5" borderId="1" xfId="4" applyNumberFormat="1" applyFont="1" applyFill="1" applyProtection="1">
      <alignment horizontal="center" vertical="top" shrinkToFit="1"/>
    </xf>
    <xf numFmtId="0" fontId="2" fillId="5" borderId="1" xfId="18" applyNumberFormat="1" applyFill="1" applyProtection="1">
      <alignment horizontal="center" vertical="center" wrapText="1"/>
    </xf>
    <xf numFmtId="0" fontId="2" fillId="5" borderId="1" xfId="18" applyFill="1">
      <alignment horizontal="center" vertical="center" wrapText="1"/>
    </xf>
    <xf numFmtId="0" fontId="2" fillId="5" borderId="1" xfId="19" applyNumberFormat="1" applyFill="1" applyProtection="1">
      <alignment horizontal="center" vertical="center" wrapText="1"/>
    </xf>
    <xf numFmtId="0" fontId="2" fillId="5" borderId="1" xfId="19" applyFill="1">
      <alignment horizontal="center" vertical="center" wrapText="1"/>
    </xf>
    <xf numFmtId="0" fontId="2" fillId="5" borderId="1" xfId="20" applyNumberFormat="1" applyFill="1" applyProtection="1">
      <alignment horizontal="center" vertical="center" wrapText="1"/>
    </xf>
    <xf numFmtId="0" fontId="2" fillId="5" borderId="1" xfId="20" applyFill="1">
      <alignment horizontal="center" vertical="center" wrapText="1"/>
    </xf>
    <xf numFmtId="0" fontId="2" fillId="5" borderId="1" xfId="28" applyNumberFormat="1" applyFill="1" applyProtection="1">
      <alignment horizontal="center" vertical="center" wrapText="1"/>
    </xf>
    <xf numFmtId="0" fontId="2" fillId="5" borderId="1" xfId="28" applyFill="1">
      <alignment horizontal="center" vertical="center" wrapText="1"/>
    </xf>
    <xf numFmtId="0" fontId="2" fillId="5" borderId="1" xfId="9" applyNumberFormat="1" applyFill="1" applyProtection="1">
      <alignment horizontal="center" vertical="center" wrapText="1"/>
    </xf>
    <xf numFmtId="0" fontId="2" fillId="5" borderId="1" xfId="9" applyFill="1">
      <alignment horizontal="center" vertical="center" wrapText="1"/>
    </xf>
    <xf numFmtId="0" fontId="2" fillId="5" borderId="1" xfId="10" applyNumberFormat="1" applyFill="1" applyProtection="1">
      <alignment horizontal="center" vertical="center" wrapText="1"/>
    </xf>
    <xf numFmtId="0" fontId="2" fillId="5" borderId="1" xfId="10" applyFill="1">
      <alignment horizontal="center" vertical="center" wrapText="1"/>
    </xf>
    <xf numFmtId="0" fontId="2" fillId="5" borderId="1" xfId="11" applyNumberFormat="1" applyFill="1" applyProtection="1">
      <alignment horizontal="center" vertical="center" wrapText="1"/>
    </xf>
    <xf numFmtId="0" fontId="2" fillId="5" borderId="1" xfId="11" applyFill="1">
      <alignment horizontal="center" vertical="center" wrapText="1"/>
    </xf>
    <xf numFmtId="0" fontId="2" fillId="5" borderId="1" xfId="12" applyNumberFormat="1" applyFill="1" applyProtection="1">
      <alignment horizontal="center" vertical="center" wrapText="1"/>
    </xf>
    <xf numFmtId="0" fontId="2" fillId="5" borderId="1" xfId="12" applyFill="1">
      <alignment horizontal="center" vertical="center" wrapText="1"/>
    </xf>
    <xf numFmtId="0" fontId="2" fillId="5" borderId="1" xfId="13" applyNumberFormat="1" applyFill="1" applyProtection="1">
      <alignment horizontal="center" vertical="center" wrapText="1"/>
    </xf>
    <xf numFmtId="0" fontId="2" fillId="5" borderId="1" xfId="13" applyFill="1">
      <alignment horizontal="center" vertical="center" wrapText="1"/>
    </xf>
    <xf numFmtId="0" fontId="2" fillId="5" borderId="1" xfId="15" applyNumberFormat="1" applyFill="1" applyProtection="1">
      <alignment horizontal="center" vertical="center" wrapText="1"/>
    </xf>
    <xf numFmtId="0" fontId="2" fillId="5" borderId="1" xfId="15" applyFill="1">
      <alignment horizontal="center" vertical="center" wrapText="1"/>
    </xf>
    <xf numFmtId="0" fontId="2" fillId="5" borderId="1" xfId="1" applyNumberFormat="1" applyFill="1" applyProtection="1">
      <alignment horizontal="center" vertical="center" wrapText="1"/>
    </xf>
    <xf numFmtId="0" fontId="2" fillId="5" borderId="1" xfId="1" applyFill="1">
      <alignment horizontal="center" vertical="center" wrapText="1"/>
    </xf>
    <xf numFmtId="0" fontId="2" fillId="5" borderId="1" xfId="3" applyNumberFormat="1" applyFill="1" applyProtection="1">
      <alignment horizontal="center" vertical="center" wrapText="1"/>
    </xf>
    <xf numFmtId="0" fontId="2" fillId="5" borderId="1" xfId="3" applyFill="1">
      <alignment horizontal="center" vertical="center" wrapText="1"/>
    </xf>
    <xf numFmtId="0" fontId="2" fillId="5" borderId="1" xfId="5" applyNumberFormat="1" applyFill="1" applyProtection="1">
      <alignment horizontal="center" vertical="center" wrapText="1"/>
    </xf>
    <xf numFmtId="0" fontId="2" fillId="5" borderId="1" xfId="5" applyFill="1">
      <alignment horizontal="center" vertical="center" wrapText="1"/>
    </xf>
    <xf numFmtId="0" fontId="2" fillId="5" borderId="1" xfId="6" applyNumberFormat="1" applyFill="1" applyProtection="1">
      <alignment horizontal="center" vertical="center" wrapText="1"/>
    </xf>
    <xf numFmtId="0" fontId="2" fillId="5" borderId="1" xfId="6" applyFill="1">
      <alignment horizontal="center" vertical="center" wrapText="1"/>
    </xf>
    <xf numFmtId="0" fontId="2" fillId="5" borderId="1" xfId="7" applyNumberFormat="1" applyFill="1" applyProtection="1">
      <alignment horizontal="center" vertical="center" wrapText="1"/>
    </xf>
    <xf numFmtId="0" fontId="2" fillId="5" borderId="1" xfId="7" applyFill="1">
      <alignment horizontal="center" vertical="center" wrapText="1"/>
    </xf>
    <xf numFmtId="0" fontId="2" fillId="5" borderId="1" xfId="8" applyNumberFormat="1" applyFill="1" applyProtection="1">
      <alignment horizontal="center" vertical="center" wrapText="1"/>
    </xf>
    <xf numFmtId="0" fontId="2" fillId="5" borderId="1" xfId="8" applyFill="1">
      <alignment horizontal="center" vertical="center" wrapText="1"/>
    </xf>
    <xf numFmtId="0" fontId="2" fillId="5" borderId="1" xfId="24" applyNumberFormat="1" applyFill="1" applyProtection="1">
      <alignment horizontal="center" vertical="center" wrapText="1"/>
    </xf>
    <xf numFmtId="0" fontId="2" fillId="5" borderId="1" xfId="24" applyFill="1">
      <alignment horizontal="center" vertical="center" wrapText="1"/>
    </xf>
    <xf numFmtId="0" fontId="2" fillId="5" borderId="1" xfId="25" applyNumberFormat="1" applyFill="1" applyProtection="1">
      <alignment horizontal="center" vertical="center" wrapText="1"/>
    </xf>
    <xf numFmtId="0" fontId="2" fillId="5" borderId="1" xfId="25" applyFill="1">
      <alignment horizontal="center" vertical="center" wrapText="1"/>
    </xf>
    <xf numFmtId="0" fontId="2" fillId="5" borderId="1" xfId="27" applyNumberFormat="1" applyFill="1" applyProtection="1">
      <alignment horizontal="center" vertical="center" wrapText="1"/>
    </xf>
    <xf numFmtId="0" fontId="2" fillId="5" borderId="1" xfId="27" applyFill="1">
      <alignment horizontal="center" vertical="center" wrapText="1"/>
    </xf>
    <xf numFmtId="0" fontId="2" fillId="5" borderId="0" xfId="17" applyNumberFormat="1" applyFill="1" applyProtection="1">
      <alignment wrapText="1"/>
    </xf>
    <xf numFmtId="0" fontId="2" fillId="5" borderId="0" xfId="17" applyFill="1">
      <alignment wrapText="1"/>
    </xf>
    <xf numFmtId="0" fontId="4" fillId="5" borderId="0" xfId="31" applyNumberFormat="1" applyFill="1" applyProtection="1">
      <alignment horizontal="center" wrapText="1"/>
    </xf>
    <xf numFmtId="0" fontId="4" fillId="5" borderId="0" xfId="31" applyFill="1">
      <alignment horizontal="center" wrapText="1"/>
    </xf>
    <xf numFmtId="0" fontId="4" fillId="5" borderId="0" xfId="32" applyNumberFormat="1" applyFill="1" applyProtection="1">
      <alignment horizontal="center"/>
    </xf>
    <xf numFmtId="0" fontId="4" fillId="5" borderId="0" xfId="32" applyFill="1">
      <alignment horizontal="center"/>
    </xf>
    <xf numFmtId="0" fontId="2" fillId="0" borderId="0" xfId="33" applyNumberFormat="1" applyProtection="1">
      <alignment horizontal="right"/>
    </xf>
    <xf numFmtId="0" fontId="2" fillId="0" borderId="0" xfId="33">
      <alignment horizontal="right"/>
    </xf>
    <xf numFmtId="0" fontId="2" fillId="5" borderId="0" xfId="29" applyNumberFormat="1" applyFill="1" applyProtection="1">
      <alignment horizontal="left" wrapText="1"/>
    </xf>
    <xf numFmtId="0" fontId="2" fillId="5" borderId="0" xfId="29" applyFill="1">
      <alignment horizontal="left" wrapText="1"/>
    </xf>
    <xf numFmtId="0" fontId="3" fillId="5" borderId="1" xfId="14" applyNumberFormat="1" applyFill="1" applyProtection="1">
      <alignment horizontal="left"/>
    </xf>
    <xf numFmtId="0" fontId="3" fillId="5" borderId="1" xfId="14" applyFill="1">
      <alignment horizontal="left"/>
    </xf>
    <xf numFmtId="0" fontId="2" fillId="5" borderId="1" xfId="21" applyNumberFormat="1" applyFill="1" applyProtection="1">
      <alignment horizontal="center" vertical="center" wrapText="1"/>
    </xf>
    <xf numFmtId="0" fontId="2" fillId="5" borderId="1" xfId="21" applyFill="1">
      <alignment horizontal="center" vertical="center" wrapText="1"/>
    </xf>
    <xf numFmtId="0" fontId="2" fillId="5" borderId="1" xfId="22" applyNumberFormat="1" applyFill="1" applyProtection="1">
      <alignment horizontal="center" vertical="center" wrapText="1"/>
    </xf>
    <xf numFmtId="0" fontId="2" fillId="5" borderId="1" xfId="22" applyFill="1">
      <alignment horizontal="center" vertical="center" wrapText="1"/>
    </xf>
    <xf numFmtId="0" fontId="2" fillId="5" borderId="1" xfId="23" applyNumberFormat="1" applyFill="1" applyProtection="1">
      <alignment horizontal="center" vertical="center" wrapText="1"/>
    </xf>
    <xf numFmtId="0" fontId="2" fillId="5" borderId="1" xfId="23" applyFill="1">
      <alignment horizontal="center" vertical="center" wrapText="1"/>
    </xf>
    <xf numFmtId="0" fontId="2" fillId="0" borderId="1" xfId="28" applyNumberFormat="1" applyProtection="1">
      <alignment horizontal="center" vertical="center" wrapText="1"/>
    </xf>
    <xf numFmtId="0" fontId="2" fillId="0" borderId="1" xfId="28">
      <alignment horizontal="center" vertical="center" wrapText="1"/>
    </xf>
  </cellXfs>
  <cellStyles count="50">
    <cellStyle name="br" xfId="37"/>
    <cellStyle name="col" xfId="38"/>
    <cellStyle name="style0" xfId="39"/>
    <cellStyle name="td" xfId="40"/>
    <cellStyle name="tr" xfId="41"/>
    <cellStyle name="xl21" xfId="42"/>
    <cellStyle name="xl22" xfId="1"/>
    <cellStyle name="xl23" xfId="43"/>
    <cellStyle name="xl24" xfId="2"/>
    <cellStyle name="xl25" xfId="3"/>
    <cellStyle name="xl26" xfId="4"/>
    <cellStyle name="xl27" xfId="5"/>
    <cellStyle name="xl28" xfId="6"/>
    <cellStyle name="xl29" xfId="7"/>
    <cellStyle name="xl30" xfId="8"/>
    <cellStyle name="xl31" xfId="9"/>
    <cellStyle name="xl32" xfId="10"/>
    <cellStyle name="xl33" xfId="44"/>
    <cellStyle name="xl34" xfId="11"/>
    <cellStyle name="xl35" xfId="12"/>
    <cellStyle name="xl36" xfId="13"/>
    <cellStyle name="xl37" xfId="14"/>
    <cellStyle name="xl38" xfId="15"/>
    <cellStyle name="xl39" xfId="45"/>
    <cellStyle name="xl40" xfId="16"/>
    <cellStyle name="xl41" xfId="17"/>
    <cellStyle name="xl42" xfId="18"/>
    <cellStyle name="xl43" xfId="19"/>
    <cellStyle name="xl44" xfId="20"/>
    <cellStyle name="xl45" xfId="21"/>
    <cellStyle name="xl46" xfId="22"/>
    <cellStyle name="xl47" xfId="23"/>
    <cellStyle name="xl48" xfId="24"/>
    <cellStyle name="xl49" xfId="25"/>
    <cellStyle name="xl50" xfId="26"/>
    <cellStyle name="xl51" xfId="27"/>
    <cellStyle name="xl52" xfId="28"/>
    <cellStyle name="xl53" xfId="29"/>
    <cellStyle name="xl54" xfId="46"/>
    <cellStyle name="xl55" xfId="30"/>
    <cellStyle name="xl56" xfId="31"/>
    <cellStyle name="xl57" xfId="32"/>
    <cellStyle name="xl58" xfId="33"/>
    <cellStyle name="xl59" xfId="47"/>
    <cellStyle name="xl60" xfId="34"/>
    <cellStyle name="xl61" xfId="48"/>
    <cellStyle name="xl62" xfId="49"/>
    <cellStyle name="xl63" xfId="35"/>
    <cellStyle name="xl64" xfId="36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AK70"/>
  <sheetViews>
    <sheetView showGridLines="0" tabSelected="1" zoomScaleNormal="100" zoomScaleSheetLayoutView="100" workbookViewId="0">
      <pane ySplit="8" topLeftCell="A9" activePane="bottomLeft" state="frozen"/>
      <selection pane="bottomLeft" activeCell="AG9" sqref="AG9"/>
    </sheetView>
  </sheetViews>
  <sheetFormatPr defaultRowHeight="15" outlineLevelRow="1" x14ac:dyDescent="0.25"/>
  <cols>
    <col min="1" max="1" width="40" style="16" customWidth="1"/>
    <col min="2" max="3" width="9.140625" style="16" hidden="1" customWidth="1"/>
    <col min="4" max="4" width="10.7109375" style="16" customWidth="1"/>
    <col min="5" max="11" width="9.140625" style="16" hidden="1" customWidth="1"/>
    <col min="12" max="13" width="15.42578125" style="16" bestFit="1" customWidth="1"/>
    <col min="14" max="27" width="9.140625" style="16" hidden="1" customWidth="1"/>
    <col min="28" max="28" width="15.42578125" style="16" bestFit="1" customWidth="1"/>
    <col min="29" max="31" width="9.140625" style="16" hidden="1" customWidth="1"/>
    <col min="32" max="33" width="18.140625" style="16" customWidth="1"/>
    <col min="34" max="34" width="16.42578125" style="16" customWidth="1"/>
    <col min="35" max="35" width="14.7109375" style="16" customWidth="1"/>
    <col min="36" max="36" width="9.140625" style="1" hidden="1" customWidth="1"/>
    <col min="37" max="37" width="9.140625" style="1" customWidth="1"/>
    <col min="38" max="16384" width="9.140625" style="1"/>
  </cols>
  <sheetData>
    <row r="1" spans="1:37" x14ac:dyDescent="0.25">
      <c r="A1" s="64" t="s">
        <v>133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2"/>
      <c r="AK1" s="2"/>
    </row>
    <row r="2" spans="1:37" ht="15.2" customHeight="1" x14ac:dyDescent="0.25">
      <c r="A2" s="64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2"/>
      <c r="AK2" s="2"/>
    </row>
    <row r="3" spans="1:37" ht="15.2" customHeight="1" x14ac:dyDescent="0.25">
      <c r="A3" s="8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2"/>
      <c r="AK3" s="2"/>
    </row>
    <row r="4" spans="1:37" ht="30" customHeight="1" x14ac:dyDescent="0.25">
      <c r="A4" s="66" t="s">
        <v>126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67"/>
      <c r="AJ4" s="3"/>
      <c r="AK4" s="2"/>
    </row>
    <row r="5" spans="1:37" ht="15.75" customHeight="1" x14ac:dyDescent="0.25">
      <c r="A5" s="68"/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  <c r="U5" s="69"/>
      <c r="V5" s="69"/>
      <c r="W5" s="69"/>
      <c r="X5" s="69"/>
      <c r="Y5" s="69"/>
      <c r="Z5" s="69"/>
      <c r="AA5" s="69"/>
      <c r="AB5" s="69"/>
      <c r="AC5" s="69"/>
      <c r="AD5" s="69"/>
      <c r="AE5" s="69"/>
      <c r="AF5" s="69"/>
      <c r="AG5" s="69"/>
      <c r="AH5" s="69"/>
      <c r="AI5" s="69"/>
      <c r="AJ5" s="3"/>
      <c r="AK5" s="2"/>
    </row>
    <row r="6" spans="1:37" ht="12.75" customHeight="1" x14ac:dyDescent="0.25">
      <c r="A6" s="70" t="s">
        <v>0</v>
      </c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  <c r="U6" s="71"/>
      <c r="V6" s="71"/>
      <c r="W6" s="71"/>
      <c r="X6" s="71"/>
      <c r="Y6" s="71"/>
      <c r="Z6" s="71"/>
      <c r="AA6" s="71"/>
      <c r="AB6" s="71"/>
      <c r="AC6" s="71"/>
      <c r="AD6" s="71"/>
      <c r="AE6" s="71"/>
      <c r="AF6" s="71"/>
      <c r="AG6" s="71"/>
      <c r="AH6" s="71"/>
      <c r="AI6" s="71"/>
      <c r="AJ6" s="71"/>
      <c r="AK6" s="2"/>
    </row>
    <row r="7" spans="1:37" ht="41.25" customHeight="1" x14ac:dyDescent="0.25">
      <c r="A7" s="46" t="s">
        <v>1</v>
      </c>
      <c r="B7" s="48" t="s">
        <v>2</v>
      </c>
      <c r="C7" s="50" t="s">
        <v>2</v>
      </c>
      <c r="D7" s="52" t="s">
        <v>3</v>
      </c>
      <c r="E7" s="54" t="s">
        <v>2</v>
      </c>
      <c r="F7" s="56" t="s">
        <v>2</v>
      </c>
      <c r="G7" s="34" t="s">
        <v>2</v>
      </c>
      <c r="H7" s="36" t="s">
        <v>2</v>
      </c>
      <c r="I7" s="38" t="s">
        <v>2</v>
      </c>
      <c r="J7" s="40" t="s">
        <v>2</v>
      </c>
      <c r="K7" s="42" t="s">
        <v>2</v>
      </c>
      <c r="L7" s="44" t="s">
        <v>127</v>
      </c>
      <c r="M7" s="26" t="s">
        <v>128</v>
      </c>
      <c r="N7" s="28" t="s">
        <v>2</v>
      </c>
      <c r="O7" s="30" t="s">
        <v>2</v>
      </c>
      <c r="P7" s="76" t="s">
        <v>2</v>
      </c>
      <c r="Q7" s="78" t="s">
        <v>2</v>
      </c>
      <c r="R7" s="80" t="s">
        <v>2</v>
      </c>
      <c r="S7" s="58" t="s">
        <v>2</v>
      </c>
      <c r="T7" s="60" t="s">
        <v>2</v>
      </c>
      <c r="U7" s="62" t="s">
        <v>2</v>
      </c>
      <c r="V7" s="10" t="s">
        <v>2</v>
      </c>
      <c r="W7" s="32" t="s">
        <v>2</v>
      </c>
      <c r="X7" s="32" t="s">
        <v>2</v>
      </c>
      <c r="Y7" s="32" t="s">
        <v>2</v>
      </c>
      <c r="Z7" s="32" t="s">
        <v>2</v>
      </c>
      <c r="AA7" s="10" t="s">
        <v>2</v>
      </c>
      <c r="AB7" s="32" t="s">
        <v>125</v>
      </c>
      <c r="AC7" s="32" t="s">
        <v>2</v>
      </c>
      <c r="AD7" s="32" t="s">
        <v>2</v>
      </c>
      <c r="AE7" s="10" t="s">
        <v>2</v>
      </c>
      <c r="AF7" s="32" t="s">
        <v>129</v>
      </c>
      <c r="AG7" s="32" t="s">
        <v>131</v>
      </c>
      <c r="AH7" s="32" t="s">
        <v>130</v>
      </c>
      <c r="AI7" s="32" t="s">
        <v>132</v>
      </c>
      <c r="AJ7" s="82" t="s">
        <v>2</v>
      </c>
      <c r="AK7" s="2"/>
    </row>
    <row r="8" spans="1:37" ht="21" customHeight="1" x14ac:dyDescent="0.25">
      <c r="A8" s="47"/>
      <c r="B8" s="49"/>
      <c r="C8" s="51"/>
      <c r="D8" s="53"/>
      <c r="E8" s="55"/>
      <c r="F8" s="57"/>
      <c r="G8" s="35"/>
      <c r="H8" s="37"/>
      <c r="I8" s="39"/>
      <c r="J8" s="41"/>
      <c r="K8" s="43"/>
      <c r="L8" s="45"/>
      <c r="M8" s="27"/>
      <c r="N8" s="29"/>
      <c r="O8" s="31"/>
      <c r="P8" s="77"/>
      <c r="Q8" s="79"/>
      <c r="R8" s="81"/>
      <c r="S8" s="59"/>
      <c r="T8" s="61"/>
      <c r="U8" s="63"/>
      <c r="V8" s="10"/>
      <c r="W8" s="33"/>
      <c r="X8" s="33"/>
      <c r="Y8" s="33"/>
      <c r="Z8" s="33"/>
      <c r="AA8" s="10"/>
      <c r="AB8" s="33"/>
      <c r="AC8" s="33"/>
      <c r="AD8" s="33"/>
      <c r="AE8" s="10"/>
      <c r="AF8" s="33"/>
      <c r="AG8" s="33"/>
      <c r="AH8" s="33"/>
      <c r="AI8" s="33"/>
      <c r="AJ8" s="83"/>
      <c r="AK8" s="2"/>
    </row>
    <row r="9" spans="1:37" ht="25.5" x14ac:dyDescent="0.25">
      <c r="A9" s="11" t="s">
        <v>4</v>
      </c>
      <c r="B9" s="12" t="s">
        <v>5</v>
      </c>
      <c r="C9" s="12" t="s">
        <v>6</v>
      </c>
      <c r="D9" s="12" t="s">
        <v>7</v>
      </c>
      <c r="E9" s="12" t="s">
        <v>5</v>
      </c>
      <c r="F9" s="12" t="s">
        <v>5</v>
      </c>
      <c r="G9" s="12"/>
      <c r="H9" s="12"/>
      <c r="I9" s="12"/>
      <c r="J9" s="12"/>
      <c r="K9" s="12"/>
      <c r="L9" s="13">
        <v>1294910852.3800001</v>
      </c>
      <c r="M9" s="13">
        <v>1381614922.27</v>
      </c>
      <c r="N9" s="13">
        <v>0</v>
      </c>
      <c r="O9" s="13">
        <v>0</v>
      </c>
      <c r="P9" s="13">
        <v>0</v>
      </c>
      <c r="Q9" s="13">
        <v>0</v>
      </c>
      <c r="R9" s="13">
        <v>0</v>
      </c>
      <c r="S9" s="13">
        <v>0</v>
      </c>
      <c r="T9" s="13">
        <v>1220044284.29</v>
      </c>
      <c r="U9" s="13">
        <v>0</v>
      </c>
      <c r="V9" s="13">
        <v>0</v>
      </c>
      <c r="W9" s="13">
        <v>0</v>
      </c>
      <c r="X9" s="13">
        <v>0</v>
      </c>
      <c r="Y9" s="13">
        <v>0</v>
      </c>
      <c r="Z9" s="13">
        <v>0</v>
      </c>
      <c r="AA9" s="13">
        <v>1379321099.5</v>
      </c>
      <c r="AB9" s="13">
        <v>1379229243.6099999</v>
      </c>
      <c r="AC9" s="13">
        <v>0</v>
      </c>
      <c r="AD9" s="13">
        <v>0</v>
      </c>
      <c r="AE9" s="13">
        <v>1379229243.6099999</v>
      </c>
      <c r="AF9" s="13">
        <f>AB9-L9</f>
        <v>84318391.229999781</v>
      </c>
      <c r="AG9" s="13">
        <f>ROUND(AB9/L9*100,1)</f>
        <v>106.5</v>
      </c>
      <c r="AH9" s="13">
        <f>AB9-M9</f>
        <v>-2385678.6600000858</v>
      </c>
      <c r="AI9" s="13">
        <f>ROUND(AB9/M9*100,1)</f>
        <v>99.8</v>
      </c>
      <c r="AJ9" s="4">
        <v>0</v>
      </c>
      <c r="AK9" s="2"/>
    </row>
    <row r="10" spans="1:37" s="23" customFormat="1" ht="25.5" outlineLevel="1" x14ac:dyDescent="0.25">
      <c r="A10" s="17" t="s">
        <v>8</v>
      </c>
      <c r="B10" s="18" t="s">
        <v>5</v>
      </c>
      <c r="C10" s="18" t="s">
        <v>6</v>
      </c>
      <c r="D10" s="18" t="s">
        <v>9</v>
      </c>
      <c r="E10" s="18" t="s">
        <v>5</v>
      </c>
      <c r="F10" s="18" t="s">
        <v>5</v>
      </c>
      <c r="G10" s="18"/>
      <c r="H10" s="18"/>
      <c r="I10" s="18"/>
      <c r="J10" s="18"/>
      <c r="K10" s="18"/>
      <c r="L10" s="19">
        <v>28400362</v>
      </c>
      <c r="M10" s="19">
        <v>44739006</v>
      </c>
      <c r="N10" s="19">
        <v>0</v>
      </c>
      <c r="O10" s="19">
        <v>0</v>
      </c>
      <c r="P10" s="19">
        <v>0</v>
      </c>
      <c r="Q10" s="19">
        <v>0</v>
      </c>
      <c r="R10" s="19">
        <v>0</v>
      </c>
      <c r="S10" s="19">
        <v>0</v>
      </c>
      <c r="T10" s="19">
        <v>0</v>
      </c>
      <c r="U10" s="19">
        <v>0</v>
      </c>
      <c r="V10" s="19">
        <v>0</v>
      </c>
      <c r="W10" s="19">
        <v>0</v>
      </c>
      <c r="X10" s="19">
        <v>0</v>
      </c>
      <c r="Y10" s="19">
        <v>0</v>
      </c>
      <c r="Z10" s="19">
        <v>0</v>
      </c>
      <c r="AA10" s="19">
        <v>44739006</v>
      </c>
      <c r="AB10" s="19">
        <v>44739006</v>
      </c>
      <c r="AC10" s="19">
        <v>0</v>
      </c>
      <c r="AD10" s="19">
        <v>0</v>
      </c>
      <c r="AE10" s="19">
        <v>44739006</v>
      </c>
      <c r="AF10" s="19">
        <f t="shared" ref="AF10:AF68" si="0">AB10-L10</f>
        <v>16338644</v>
      </c>
      <c r="AG10" s="20">
        <f>ROUND(AB10/L10*100,1)</f>
        <v>157.5</v>
      </c>
      <c r="AH10" s="20">
        <f t="shared" ref="AH10:AH67" si="1">AB10-M10</f>
        <v>0</v>
      </c>
      <c r="AI10" s="19">
        <f t="shared" ref="AI10:AI68" si="2">ROUND(AB10/M10*100,1)</f>
        <v>100</v>
      </c>
      <c r="AJ10" s="21">
        <v>0</v>
      </c>
      <c r="AK10" s="22"/>
    </row>
    <row r="11" spans="1:37" s="23" customFormat="1" ht="51" outlineLevel="1" x14ac:dyDescent="0.25">
      <c r="A11" s="17" t="s">
        <v>10</v>
      </c>
      <c r="B11" s="18" t="s">
        <v>5</v>
      </c>
      <c r="C11" s="18" t="s">
        <v>6</v>
      </c>
      <c r="D11" s="18" t="s">
        <v>11</v>
      </c>
      <c r="E11" s="18" t="s">
        <v>5</v>
      </c>
      <c r="F11" s="18" t="s">
        <v>5</v>
      </c>
      <c r="G11" s="18"/>
      <c r="H11" s="18"/>
      <c r="I11" s="18"/>
      <c r="J11" s="18"/>
      <c r="K11" s="18"/>
      <c r="L11" s="19">
        <v>1266510490.3800001</v>
      </c>
      <c r="M11" s="19">
        <v>1336875916.27</v>
      </c>
      <c r="N11" s="19">
        <v>0</v>
      </c>
      <c r="O11" s="19">
        <v>0</v>
      </c>
      <c r="P11" s="19">
        <v>0</v>
      </c>
      <c r="Q11" s="19">
        <v>0</v>
      </c>
      <c r="R11" s="19">
        <v>0</v>
      </c>
      <c r="S11" s="19">
        <v>0</v>
      </c>
      <c r="T11" s="19">
        <v>1220044284.29</v>
      </c>
      <c r="U11" s="19">
        <v>0</v>
      </c>
      <c r="V11" s="19">
        <v>0</v>
      </c>
      <c r="W11" s="19">
        <v>0</v>
      </c>
      <c r="X11" s="19">
        <v>0</v>
      </c>
      <c r="Y11" s="19">
        <v>0</v>
      </c>
      <c r="Z11" s="19">
        <v>0</v>
      </c>
      <c r="AA11" s="19">
        <v>1334582093.5</v>
      </c>
      <c r="AB11" s="19">
        <v>1334490237.6099999</v>
      </c>
      <c r="AC11" s="19">
        <v>0</v>
      </c>
      <c r="AD11" s="19">
        <v>0</v>
      </c>
      <c r="AE11" s="19">
        <v>1334490237.6099999</v>
      </c>
      <c r="AF11" s="19">
        <f t="shared" si="0"/>
        <v>67979747.229999781</v>
      </c>
      <c r="AG11" s="20">
        <f>ROUND(AB11/L11*100,1)</f>
        <v>105.4</v>
      </c>
      <c r="AH11" s="20">
        <f t="shared" si="1"/>
        <v>-2385678.6600000858</v>
      </c>
      <c r="AI11" s="19">
        <f t="shared" si="2"/>
        <v>99.8</v>
      </c>
      <c r="AJ11" s="21">
        <v>0</v>
      </c>
      <c r="AK11" s="22"/>
    </row>
    <row r="12" spans="1:37" ht="51" x14ac:dyDescent="0.25">
      <c r="A12" s="11" t="s">
        <v>12</v>
      </c>
      <c r="B12" s="12" t="s">
        <v>5</v>
      </c>
      <c r="C12" s="12" t="s">
        <v>6</v>
      </c>
      <c r="D12" s="12" t="s">
        <v>13</v>
      </c>
      <c r="E12" s="12" t="s">
        <v>5</v>
      </c>
      <c r="F12" s="12" t="s">
        <v>5</v>
      </c>
      <c r="G12" s="12"/>
      <c r="H12" s="12"/>
      <c r="I12" s="12"/>
      <c r="J12" s="12"/>
      <c r="K12" s="12"/>
      <c r="L12" s="13">
        <v>13613105</v>
      </c>
      <c r="M12" s="13">
        <v>16213134.300000001</v>
      </c>
      <c r="N12" s="13">
        <v>0</v>
      </c>
      <c r="O12" s="13">
        <v>0</v>
      </c>
      <c r="P12" s="13">
        <v>0</v>
      </c>
      <c r="Q12" s="13">
        <v>0</v>
      </c>
      <c r="R12" s="13">
        <v>0</v>
      </c>
      <c r="S12" s="13">
        <v>0</v>
      </c>
      <c r="T12" s="13">
        <v>5721605</v>
      </c>
      <c r="U12" s="13">
        <v>0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13">
        <v>15747174.76</v>
      </c>
      <c r="AB12" s="13">
        <v>15684219.199999999</v>
      </c>
      <c r="AC12" s="13">
        <v>0</v>
      </c>
      <c r="AD12" s="13">
        <v>0</v>
      </c>
      <c r="AE12" s="13">
        <v>15684219.199999999</v>
      </c>
      <c r="AF12" s="13">
        <f t="shared" si="0"/>
        <v>2071114.1999999993</v>
      </c>
      <c r="AG12" s="13">
        <f>ROUND(AB12/L12*100,1)</f>
        <v>115.2</v>
      </c>
      <c r="AH12" s="13">
        <f t="shared" si="1"/>
        <v>-528915.10000000149</v>
      </c>
      <c r="AI12" s="13">
        <f t="shared" si="2"/>
        <v>96.7</v>
      </c>
      <c r="AJ12" s="4">
        <v>0</v>
      </c>
      <c r="AK12" s="2"/>
    </row>
    <row r="13" spans="1:37" s="23" customFormat="1" ht="25.5" outlineLevel="1" x14ac:dyDescent="0.25">
      <c r="A13" s="17" t="s">
        <v>14</v>
      </c>
      <c r="B13" s="18" t="s">
        <v>5</v>
      </c>
      <c r="C13" s="18" t="s">
        <v>6</v>
      </c>
      <c r="D13" s="18" t="s">
        <v>15</v>
      </c>
      <c r="E13" s="18" t="s">
        <v>5</v>
      </c>
      <c r="F13" s="18" t="s">
        <v>5</v>
      </c>
      <c r="G13" s="18"/>
      <c r="H13" s="18"/>
      <c r="I13" s="18"/>
      <c r="J13" s="18"/>
      <c r="K13" s="18"/>
      <c r="L13" s="19">
        <v>13113105</v>
      </c>
      <c r="M13" s="19">
        <v>15873134.300000001</v>
      </c>
      <c r="N13" s="19">
        <v>0</v>
      </c>
      <c r="O13" s="19">
        <v>0</v>
      </c>
      <c r="P13" s="19">
        <v>0</v>
      </c>
      <c r="Q13" s="19">
        <v>0</v>
      </c>
      <c r="R13" s="19">
        <v>0</v>
      </c>
      <c r="S13" s="19">
        <v>0</v>
      </c>
      <c r="T13" s="19">
        <v>5721605</v>
      </c>
      <c r="U13" s="19">
        <v>0</v>
      </c>
      <c r="V13" s="19">
        <v>0</v>
      </c>
      <c r="W13" s="19">
        <v>0</v>
      </c>
      <c r="X13" s="19">
        <v>0</v>
      </c>
      <c r="Y13" s="19">
        <v>0</v>
      </c>
      <c r="Z13" s="19">
        <v>0</v>
      </c>
      <c r="AA13" s="19">
        <v>15407174.76</v>
      </c>
      <c r="AB13" s="19">
        <v>15344219.199999999</v>
      </c>
      <c r="AC13" s="19">
        <v>0</v>
      </c>
      <c r="AD13" s="19">
        <v>0</v>
      </c>
      <c r="AE13" s="19">
        <v>15344219.199999999</v>
      </c>
      <c r="AF13" s="19">
        <f t="shared" si="0"/>
        <v>2231114.1999999993</v>
      </c>
      <c r="AG13" s="20">
        <f>ROUND(AB13/L13*100,1)</f>
        <v>117</v>
      </c>
      <c r="AH13" s="20">
        <f t="shared" si="1"/>
        <v>-528915.10000000149</v>
      </c>
      <c r="AI13" s="19">
        <f t="shared" si="2"/>
        <v>96.7</v>
      </c>
      <c r="AJ13" s="21">
        <v>0</v>
      </c>
      <c r="AK13" s="22"/>
    </row>
    <row r="14" spans="1:37" s="23" customFormat="1" ht="38.25" outlineLevel="1" x14ac:dyDescent="0.25">
      <c r="A14" s="17" t="s">
        <v>16</v>
      </c>
      <c r="B14" s="18" t="s">
        <v>5</v>
      </c>
      <c r="C14" s="18" t="s">
        <v>6</v>
      </c>
      <c r="D14" s="18" t="s">
        <v>17</v>
      </c>
      <c r="E14" s="18" t="s">
        <v>5</v>
      </c>
      <c r="F14" s="18" t="s">
        <v>5</v>
      </c>
      <c r="G14" s="18"/>
      <c r="H14" s="18"/>
      <c r="I14" s="18"/>
      <c r="J14" s="18"/>
      <c r="K14" s="18"/>
      <c r="L14" s="19">
        <v>500000</v>
      </c>
      <c r="M14" s="19">
        <v>340000</v>
      </c>
      <c r="N14" s="19">
        <v>0</v>
      </c>
      <c r="O14" s="19">
        <v>0</v>
      </c>
      <c r="P14" s="19">
        <v>0</v>
      </c>
      <c r="Q14" s="19">
        <v>0</v>
      </c>
      <c r="R14" s="19">
        <v>0</v>
      </c>
      <c r="S14" s="19">
        <v>0</v>
      </c>
      <c r="T14" s="19">
        <v>0</v>
      </c>
      <c r="U14" s="19">
        <v>0</v>
      </c>
      <c r="V14" s="19">
        <v>0</v>
      </c>
      <c r="W14" s="19">
        <v>0</v>
      </c>
      <c r="X14" s="19">
        <v>0</v>
      </c>
      <c r="Y14" s="19">
        <v>0</v>
      </c>
      <c r="Z14" s="19">
        <v>0</v>
      </c>
      <c r="AA14" s="19">
        <v>340000</v>
      </c>
      <c r="AB14" s="19">
        <v>340000</v>
      </c>
      <c r="AC14" s="19">
        <v>0</v>
      </c>
      <c r="AD14" s="19">
        <v>0</v>
      </c>
      <c r="AE14" s="19">
        <v>340000</v>
      </c>
      <c r="AF14" s="19">
        <f t="shared" si="0"/>
        <v>-160000</v>
      </c>
      <c r="AG14" s="20">
        <f>ROUND(AB14/L14*100,1)</f>
        <v>68</v>
      </c>
      <c r="AH14" s="20">
        <f t="shared" si="1"/>
        <v>0</v>
      </c>
      <c r="AI14" s="19">
        <f t="shared" si="2"/>
        <v>100</v>
      </c>
      <c r="AJ14" s="21">
        <v>0</v>
      </c>
      <c r="AK14" s="22"/>
    </row>
    <row r="15" spans="1:37" ht="38.25" x14ac:dyDescent="0.25">
      <c r="A15" s="11" t="s">
        <v>18</v>
      </c>
      <c r="B15" s="12" t="s">
        <v>5</v>
      </c>
      <c r="C15" s="12" t="s">
        <v>6</v>
      </c>
      <c r="D15" s="12" t="s">
        <v>19</v>
      </c>
      <c r="E15" s="12" t="s">
        <v>5</v>
      </c>
      <c r="F15" s="12" t="s">
        <v>5</v>
      </c>
      <c r="G15" s="12"/>
      <c r="H15" s="12"/>
      <c r="I15" s="12"/>
      <c r="J15" s="12"/>
      <c r="K15" s="12"/>
      <c r="L15" s="13">
        <v>135309591.55000001</v>
      </c>
      <c r="M15" s="13">
        <v>149917347.94</v>
      </c>
      <c r="N15" s="13">
        <v>0</v>
      </c>
      <c r="O15" s="13">
        <v>0</v>
      </c>
      <c r="P15" s="13">
        <v>0</v>
      </c>
      <c r="Q15" s="13">
        <v>0</v>
      </c>
      <c r="R15" s="13">
        <v>0</v>
      </c>
      <c r="S15" s="13">
        <v>0</v>
      </c>
      <c r="T15" s="13">
        <v>114557629.55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149917347.94</v>
      </c>
      <c r="AB15" s="13">
        <v>149917347.94</v>
      </c>
      <c r="AC15" s="13">
        <v>0</v>
      </c>
      <c r="AD15" s="13">
        <v>0</v>
      </c>
      <c r="AE15" s="13">
        <v>149917347.94</v>
      </c>
      <c r="AF15" s="13">
        <f t="shared" si="0"/>
        <v>14607756.389999986</v>
      </c>
      <c r="AG15" s="13">
        <f>ROUND(AB15/L15*100,1)</f>
        <v>110.8</v>
      </c>
      <c r="AH15" s="13">
        <f t="shared" si="1"/>
        <v>0</v>
      </c>
      <c r="AI15" s="13">
        <f t="shared" si="2"/>
        <v>100</v>
      </c>
      <c r="AJ15" s="4">
        <v>0</v>
      </c>
      <c r="AK15" s="2"/>
    </row>
    <row r="16" spans="1:37" s="23" customFormat="1" ht="38.25" outlineLevel="1" x14ac:dyDescent="0.25">
      <c r="A16" s="17" t="s">
        <v>20</v>
      </c>
      <c r="B16" s="18" t="s">
        <v>5</v>
      </c>
      <c r="C16" s="18" t="s">
        <v>6</v>
      </c>
      <c r="D16" s="18" t="s">
        <v>21</v>
      </c>
      <c r="E16" s="18" t="s">
        <v>5</v>
      </c>
      <c r="F16" s="18" t="s">
        <v>5</v>
      </c>
      <c r="G16" s="18"/>
      <c r="H16" s="18"/>
      <c r="I16" s="18"/>
      <c r="J16" s="18"/>
      <c r="K16" s="18"/>
      <c r="L16" s="19">
        <v>364995</v>
      </c>
      <c r="M16" s="19">
        <v>364995</v>
      </c>
      <c r="N16" s="19">
        <v>0</v>
      </c>
      <c r="O16" s="19">
        <v>0</v>
      </c>
      <c r="P16" s="19">
        <v>0</v>
      </c>
      <c r="Q16" s="19">
        <v>0</v>
      </c>
      <c r="R16" s="19">
        <v>0</v>
      </c>
      <c r="S16" s="19">
        <v>0</v>
      </c>
      <c r="T16" s="19">
        <v>0</v>
      </c>
      <c r="U16" s="19">
        <v>0</v>
      </c>
      <c r="V16" s="19">
        <v>0</v>
      </c>
      <c r="W16" s="19">
        <v>0</v>
      </c>
      <c r="X16" s="19">
        <v>0</v>
      </c>
      <c r="Y16" s="19">
        <v>0</v>
      </c>
      <c r="Z16" s="19">
        <v>0</v>
      </c>
      <c r="AA16" s="19">
        <v>364995</v>
      </c>
      <c r="AB16" s="19">
        <v>364995</v>
      </c>
      <c r="AC16" s="19">
        <v>0</v>
      </c>
      <c r="AD16" s="19">
        <v>0</v>
      </c>
      <c r="AE16" s="19">
        <v>364995</v>
      </c>
      <c r="AF16" s="19">
        <f t="shared" si="0"/>
        <v>0</v>
      </c>
      <c r="AG16" s="20">
        <f>ROUND(AB16/L16*100,1)</f>
        <v>100</v>
      </c>
      <c r="AH16" s="20">
        <f t="shared" si="1"/>
        <v>0</v>
      </c>
      <c r="AI16" s="19">
        <f t="shared" si="2"/>
        <v>100</v>
      </c>
      <c r="AJ16" s="21">
        <v>0</v>
      </c>
      <c r="AK16" s="22"/>
    </row>
    <row r="17" spans="1:37" s="23" customFormat="1" ht="25.5" outlineLevel="1" x14ac:dyDescent="0.25">
      <c r="A17" s="17" t="s">
        <v>22</v>
      </c>
      <c r="B17" s="18" t="s">
        <v>5</v>
      </c>
      <c r="C17" s="18" t="s">
        <v>6</v>
      </c>
      <c r="D17" s="18" t="s">
        <v>23</v>
      </c>
      <c r="E17" s="18" t="s">
        <v>5</v>
      </c>
      <c r="F17" s="18" t="s">
        <v>5</v>
      </c>
      <c r="G17" s="18"/>
      <c r="H17" s="18"/>
      <c r="I17" s="18"/>
      <c r="J17" s="18"/>
      <c r="K17" s="18"/>
      <c r="L17" s="19">
        <v>23261787.109999999</v>
      </c>
      <c r="M17" s="19">
        <v>33806243.909999996</v>
      </c>
      <c r="N17" s="19">
        <v>0</v>
      </c>
      <c r="O17" s="19">
        <v>0</v>
      </c>
      <c r="P17" s="19">
        <v>0</v>
      </c>
      <c r="Q17" s="19">
        <v>0</v>
      </c>
      <c r="R17" s="19">
        <v>0</v>
      </c>
      <c r="S17" s="19">
        <v>0</v>
      </c>
      <c r="T17" s="19">
        <v>2874820.11</v>
      </c>
      <c r="U17" s="19">
        <v>0</v>
      </c>
      <c r="V17" s="19">
        <v>0</v>
      </c>
      <c r="W17" s="19">
        <v>0</v>
      </c>
      <c r="X17" s="19">
        <v>0</v>
      </c>
      <c r="Y17" s="19">
        <v>0</v>
      </c>
      <c r="Z17" s="19">
        <v>0</v>
      </c>
      <c r="AA17" s="19">
        <v>33806243.909999996</v>
      </c>
      <c r="AB17" s="19">
        <v>33806243.909999996</v>
      </c>
      <c r="AC17" s="19">
        <v>0</v>
      </c>
      <c r="AD17" s="19">
        <v>0</v>
      </c>
      <c r="AE17" s="19">
        <v>33806243.909999996</v>
      </c>
      <c r="AF17" s="19">
        <f t="shared" si="0"/>
        <v>10544456.799999997</v>
      </c>
      <c r="AG17" s="20">
        <f>ROUND(AB17/L17*100,1)</f>
        <v>145.30000000000001</v>
      </c>
      <c r="AH17" s="20">
        <f t="shared" si="1"/>
        <v>0</v>
      </c>
      <c r="AI17" s="19">
        <f t="shared" si="2"/>
        <v>100</v>
      </c>
      <c r="AJ17" s="21">
        <v>0</v>
      </c>
      <c r="AK17" s="22"/>
    </row>
    <row r="18" spans="1:37" s="23" customFormat="1" ht="63.75" outlineLevel="1" x14ac:dyDescent="0.25">
      <c r="A18" s="17" t="s">
        <v>24</v>
      </c>
      <c r="B18" s="18" t="s">
        <v>5</v>
      </c>
      <c r="C18" s="18" t="s">
        <v>6</v>
      </c>
      <c r="D18" s="18" t="s">
        <v>25</v>
      </c>
      <c r="E18" s="18" t="s">
        <v>5</v>
      </c>
      <c r="F18" s="18" t="s">
        <v>5</v>
      </c>
      <c r="G18" s="18"/>
      <c r="H18" s="18"/>
      <c r="I18" s="18"/>
      <c r="J18" s="18"/>
      <c r="K18" s="18"/>
      <c r="L18" s="19">
        <v>111682809.44</v>
      </c>
      <c r="M18" s="19">
        <v>115746109.03</v>
      </c>
      <c r="N18" s="19">
        <v>0</v>
      </c>
      <c r="O18" s="19">
        <v>0</v>
      </c>
      <c r="P18" s="19">
        <v>0</v>
      </c>
      <c r="Q18" s="19">
        <v>0</v>
      </c>
      <c r="R18" s="19">
        <v>0</v>
      </c>
      <c r="S18" s="19">
        <v>0</v>
      </c>
      <c r="T18" s="19">
        <v>111682809.44</v>
      </c>
      <c r="U18" s="19">
        <v>0</v>
      </c>
      <c r="V18" s="19">
        <v>0</v>
      </c>
      <c r="W18" s="19">
        <v>0</v>
      </c>
      <c r="X18" s="19">
        <v>0</v>
      </c>
      <c r="Y18" s="19">
        <v>0</v>
      </c>
      <c r="Z18" s="19">
        <v>0</v>
      </c>
      <c r="AA18" s="19">
        <v>115746109.03</v>
      </c>
      <c r="AB18" s="19">
        <v>115746109.03</v>
      </c>
      <c r="AC18" s="19">
        <v>0</v>
      </c>
      <c r="AD18" s="19">
        <v>0</v>
      </c>
      <c r="AE18" s="19">
        <v>115746109.03</v>
      </c>
      <c r="AF18" s="19">
        <f t="shared" si="0"/>
        <v>4063299.5900000036</v>
      </c>
      <c r="AG18" s="20">
        <f>ROUND(AB18/L18*100,1)</f>
        <v>103.6</v>
      </c>
      <c r="AH18" s="20">
        <f t="shared" si="1"/>
        <v>0</v>
      </c>
      <c r="AI18" s="19">
        <f t="shared" si="2"/>
        <v>100</v>
      </c>
      <c r="AJ18" s="21">
        <v>0</v>
      </c>
      <c r="AK18" s="22"/>
    </row>
    <row r="19" spans="1:37" ht="51" x14ac:dyDescent="0.25">
      <c r="A19" s="11" t="s">
        <v>26</v>
      </c>
      <c r="B19" s="12" t="s">
        <v>5</v>
      </c>
      <c r="C19" s="12" t="s">
        <v>6</v>
      </c>
      <c r="D19" s="12" t="s">
        <v>27</v>
      </c>
      <c r="E19" s="12" t="s">
        <v>5</v>
      </c>
      <c r="F19" s="12" t="s">
        <v>5</v>
      </c>
      <c r="G19" s="12"/>
      <c r="H19" s="12"/>
      <c r="I19" s="12"/>
      <c r="J19" s="12"/>
      <c r="K19" s="12"/>
      <c r="L19" s="13">
        <v>190088233.55000001</v>
      </c>
      <c r="M19" s="13">
        <v>197242953.81999999</v>
      </c>
      <c r="N19" s="13">
        <v>0</v>
      </c>
      <c r="O19" s="13">
        <v>0</v>
      </c>
      <c r="P19" s="13">
        <v>0</v>
      </c>
      <c r="Q19" s="13">
        <v>0</v>
      </c>
      <c r="R19" s="13">
        <v>0</v>
      </c>
      <c r="S19" s="13">
        <v>0</v>
      </c>
      <c r="T19" s="13">
        <v>189636793.55000001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197242951.66999999</v>
      </c>
      <c r="AB19" s="13">
        <v>197242951.66999999</v>
      </c>
      <c r="AC19" s="13">
        <v>0</v>
      </c>
      <c r="AD19" s="13">
        <v>0</v>
      </c>
      <c r="AE19" s="13">
        <v>197242951.66999999</v>
      </c>
      <c r="AF19" s="13">
        <f t="shared" si="0"/>
        <v>7154718.119999975</v>
      </c>
      <c r="AG19" s="13">
        <f>ROUND(AB19/L19*100,1)</f>
        <v>103.8</v>
      </c>
      <c r="AH19" s="13">
        <f t="shared" si="1"/>
        <v>-2.1500000059604645</v>
      </c>
      <c r="AI19" s="13">
        <f t="shared" si="2"/>
        <v>100</v>
      </c>
      <c r="AJ19" s="4">
        <v>0</v>
      </c>
      <c r="AK19" s="2"/>
    </row>
    <row r="20" spans="1:37" s="23" customFormat="1" outlineLevel="1" x14ac:dyDescent="0.25">
      <c r="A20" s="24" t="s">
        <v>28</v>
      </c>
      <c r="B20" s="25" t="s">
        <v>5</v>
      </c>
      <c r="C20" s="25" t="s">
        <v>6</v>
      </c>
      <c r="D20" s="25" t="s">
        <v>29</v>
      </c>
      <c r="E20" s="25" t="s">
        <v>5</v>
      </c>
      <c r="F20" s="25" t="s">
        <v>5</v>
      </c>
      <c r="G20" s="25"/>
      <c r="H20" s="25"/>
      <c r="I20" s="25"/>
      <c r="J20" s="25"/>
      <c r="K20" s="25"/>
      <c r="L20" s="20">
        <v>25123778.329999998</v>
      </c>
      <c r="M20" s="20">
        <v>27110885.32</v>
      </c>
      <c r="N20" s="20">
        <v>0</v>
      </c>
      <c r="O20" s="20">
        <v>0</v>
      </c>
      <c r="P20" s="20">
        <v>0</v>
      </c>
      <c r="Q20" s="20">
        <v>0</v>
      </c>
      <c r="R20" s="20">
        <v>0</v>
      </c>
      <c r="S20" s="20">
        <v>0</v>
      </c>
      <c r="T20" s="20">
        <v>25123778.329999998</v>
      </c>
      <c r="U20" s="20">
        <v>0</v>
      </c>
      <c r="V20" s="20">
        <v>0</v>
      </c>
      <c r="W20" s="20">
        <v>0</v>
      </c>
      <c r="X20" s="20">
        <v>0</v>
      </c>
      <c r="Y20" s="20">
        <v>0</v>
      </c>
      <c r="Z20" s="20">
        <v>0</v>
      </c>
      <c r="AA20" s="20">
        <v>27110883.170000002</v>
      </c>
      <c r="AB20" s="20">
        <v>27110883.170000002</v>
      </c>
      <c r="AC20" s="20">
        <v>0</v>
      </c>
      <c r="AD20" s="20">
        <v>0</v>
      </c>
      <c r="AE20" s="20">
        <v>27110883.170000002</v>
      </c>
      <c r="AF20" s="20">
        <f t="shared" si="0"/>
        <v>1987104.8400000036</v>
      </c>
      <c r="AG20" s="20">
        <f>ROUND(AB20/L20*100,1)</f>
        <v>107.9</v>
      </c>
      <c r="AH20" s="20">
        <f t="shared" si="1"/>
        <v>-2.1499999985098839</v>
      </c>
      <c r="AI20" s="20">
        <f t="shared" si="2"/>
        <v>100</v>
      </c>
      <c r="AJ20" s="21">
        <v>0</v>
      </c>
      <c r="AK20" s="22"/>
    </row>
    <row r="21" spans="1:37" s="23" customFormat="1" ht="25.5" outlineLevel="1" x14ac:dyDescent="0.25">
      <c r="A21" s="24" t="s">
        <v>30</v>
      </c>
      <c r="B21" s="25" t="s">
        <v>5</v>
      </c>
      <c r="C21" s="25" t="s">
        <v>6</v>
      </c>
      <c r="D21" s="25" t="s">
        <v>31</v>
      </c>
      <c r="E21" s="25" t="s">
        <v>5</v>
      </c>
      <c r="F21" s="25" t="s">
        <v>5</v>
      </c>
      <c r="G21" s="25"/>
      <c r="H21" s="25"/>
      <c r="I21" s="25"/>
      <c r="J21" s="25"/>
      <c r="K21" s="25"/>
      <c r="L21" s="20">
        <v>2582600</v>
      </c>
      <c r="M21" s="20">
        <v>3058168.1</v>
      </c>
      <c r="N21" s="20">
        <v>0</v>
      </c>
      <c r="O21" s="20">
        <v>0</v>
      </c>
      <c r="P21" s="20">
        <v>0</v>
      </c>
      <c r="Q21" s="20">
        <v>0</v>
      </c>
      <c r="R21" s="20">
        <v>0</v>
      </c>
      <c r="S21" s="20">
        <v>0</v>
      </c>
      <c r="T21" s="20">
        <v>2131160</v>
      </c>
      <c r="U21" s="20">
        <v>0</v>
      </c>
      <c r="V21" s="20">
        <v>0</v>
      </c>
      <c r="W21" s="20">
        <v>0</v>
      </c>
      <c r="X21" s="20">
        <v>0</v>
      </c>
      <c r="Y21" s="20">
        <v>0</v>
      </c>
      <c r="Z21" s="20">
        <v>0</v>
      </c>
      <c r="AA21" s="20">
        <v>3058168.1</v>
      </c>
      <c r="AB21" s="20">
        <v>3058168.1</v>
      </c>
      <c r="AC21" s="20">
        <v>0</v>
      </c>
      <c r="AD21" s="20">
        <v>0</v>
      </c>
      <c r="AE21" s="20">
        <v>3058168.1</v>
      </c>
      <c r="AF21" s="20">
        <f t="shared" si="0"/>
        <v>475568.10000000009</v>
      </c>
      <c r="AG21" s="20">
        <f>ROUND(AB21/L21*100,1)</f>
        <v>118.4</v>
      </c>
      <c r="AH21" s="20">
        <f t="shared" si="1"/>
        <v>0</v>
      </c>
      <c r="AI21" s="20">
        <f t="shared" si="2"/>
        <v>100</v>
      </c>
      <c r="AJ21" s="21">
        <v>0</v>
      </c>
      <c r="AK21" s="22"/>
    </row>
    <row r="22" spans="1:37" s="23" customFormat="1" ht="38.25" outlineLevel="1" x14ac:dyDescent="0.25">
      <c r="A22" s="24" t="s">
        <v>32</v>
      </c>
      <c r="B22" s="25" t="s">
        <v>5</v>
      </c>
      <c r="C22" s="25" t="s">
        <v>6</v>
      </c>
      <c r="D22" s="25" t="s">
        <v>33</v>
      </c>
      <c r="E22" s="25" t="s">
        <v>5</v>
      </c>
      <c r="F22" s="25" t="s">
        <v>5</v>
      </c>
      <c r="G22" s="25"/>
      <c r="H22" s="25"/>
      <c r="I22" s="25"/>
      <c r="J22" s="25"/>
      <c r="K22" s="25"/>
      <c r="L22" s="20">
        <v>162381855.22</v>
      </c>
      <c r="M22" s="20">
        <v>167073900.40000001</v>
      </c>
      <c r="N22" s="20">
        <v>0</v>
      </c>
      <c r="O22" s="20">
        <v>0</v>
      </c>
      <c r="P22" s="20">
        <v>0</v>
      </c>
      <c r="Q22" s="20">
        <v>0</v>
      </c>
      <c r="R22" s="20">
        <v>0</v>
      </c>
      <c r="S22" s="20">
        <v>0</v>
      </c>
      <c r="T22" s="20">
        <v>162381855.22</v>
      </c>
      <c r="U22" s="20">
        <v>0</v>
      </c>
      <c r="V22" s="20">
        <v>0</v>
      </c>
      <c r="W22" s="20">
        <v>0</v>
      </c>
      <c r="X22" s="20">
        <v>0</v>
      </c>
      <c r="Y22" s="20">
        <v>0</v>
      </c>
      <c r="Z22" s="20">
        <v>0</v>
      </c>
      <c r="AA22" s="20">
        <v>167073900.40000001</v>
      </c>
      <c r="AB22" s="20">
        <v>167073900.40000001</v>
      </c>
      <c r="AC22" s="20">
        <v>0</v>
      </c>
      <c r="AD22" s="20">
        <v>0</v>
      </c>
      <c r="AE22" s="20">
        <v>167073900.40000001</v>
      </c>
      <c r="AF22" s="20">
        <f t="shared" si="0"/>
        <v>4692045.1800000072</v>
      </c>
      <c r="AG22" s="20">
        <f>ROUND(AB22/L22*100,1)</f>
        <v>102.9</v>
      </c>
      <c r="AH22" s="20">
        <f t="shared" si="1"/>
        <v>0</v>
      </c>
      <c r="AI22" s="20">
        <f t="shared" si="2"/>
        <v>100</v>
      </c>
      <c r="AJ22" s="21">
        <v>0</v>
      </c>
      <c r="AK22" s="22"/>
    </row>
    <row r="23" spans="1:37" ht="38.25" x14ac:dyDescent="0.25">
      <c r="A23" s="11" t="s">
        <v>34</v>
      </c>
      <c r="B23" s="12" t="s">
        <v>5</v>
      </c>
      <c r="C23" s="12" t="s">
        <v>6</v>
      </c>
      <c r="D23" s="12" t="s">
        <v>35</v>
      </c>
      <c r="E23" s="12" t="s">
        <v>5</v>
      </c>
      <c r="F23" s="12" t="s">
        <v>5</v>
      </c>
      <c r="G23" s="12"/>
      <c r="H23" s="12"/>
      <c r="I23" s="12"/>
      <c r="J23" s="12"/>
      <c r="K23" s="12"/>
      <c r="L23" s="13">
        <v>50831297.149999999</v>
      </c>
      <c r="M23" s="13">
        <v>52122811.829999998</v>
      </c>
      <c r="N23" s="13">
        <v>0</v>
      </c>
      <c r="O23" s="13">
        <v>0</v>
      </c>
      <c r="P23" s="13">
        <v>0</v>
      </c>
      <c r="Q23" s="13">
        <v>0</v>
      </c>
      <c r="R23" s="13">
        <v>0</v>
      </c>
      <c r="S23" s="13">
        <v>0</v>
      </c>
      <c r="T23" s="13">
        <v>30196654.890000001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50190018.670000002</v>
      </c>
      <c r="AB23" s="13">
        <v>48865297.969999999</v>
      </c>
      <c r="AC23" s="13">
        <v>0</v>
      </c>
      <c r="AD23" s="13">
        <v>0</v>
      </c>
      <c r="AE23" s="13">
        <v>48865297.969999999</v>
      </c>
      <c r="AF23" s="13">
        <f t="shared" si="0"/>
        <v>-1965999.1799999997</v>
      </c>
      <c r="AG23" s="13">
        <f>ROUND(AB23/L23*100,1)</f>
        <v>96.1</v>
      </c>
      <c r="AH23" s="13">
        <f t="shared" si="1"/>
        <v>-3257513.8599999994</v>
      </c>
      <c r="AI23" s="13">
        <f t="shared" si="2"/>
        <v>93.8</v>
      </c>
      <c r="AJ23" s="4">
        <v>0</v>
      </c>
      <c r="AK23" s="2"/>
    </row>
    <row r="24" spans="1:37" s="23" customFormat="1" ht="25.5" outlineLevel="1" x14ac:dyDescent="0.25">
      <c r="A24" s="17" t="s">
        <v>36</v>
      </c>
      <c r="B24" s="18" t="s">
        <v>5</v>
      </c>
      <c r="C24" s="18" t="s">
        <v>6</v>
      </c>
      <c r="D24" s="18" t="s">
        <v>37</v>
      </c>
      <c r="E24" s="18" t="s">
        <v>5</v>
      </c>
      <c r="F24" s="18" t="s">
        <v>5</v>
      </c>
      <c r="G24" s="18"/>
      <c r="H24" s="18"/>
      <c r="I24" s="18"/>
      <c r="J24" s="18"/>
      <c r="K24" s="18"/>
      <c r="L24" s="19">
        <v>4027228.29</v>
      </c>
      <c r="M24" s="19">
        <v>4262188.93</v>
      </c>
      <c r="N24" s="19">
        <v>0</v>
      </c>
      <c r="O24" s="19">
        <v>0</v>
      </c>
      <c r="P24" s="19">
        <v>0</v>
      </c>
      <c r="Q24" s="19">
        <v>0</v>
      </c>
      <c r="R24" s="19">
        <v>0</v>
      </c>
      <c r="S24" s="19">
        <v>0</v>
      </c>
      <c r="T24" s="19">
        <v>1796148.29</v>
      </c>
      <c r="U24" s="19">
        <v>0</v>
      </c>
      <c r="V24" s="19">
        <v>0</v>
      </c>
      <c r="W24" s="19">
        <v>0</v>
      </c>
      <c r="X24" s="19">
        <v>0</v>
      </c>
      <c r="Y24" s="19">
        <v>0</v>
      </c>
      <c r="Z24" s="19">
        <v>0</v>
      </c>
      <c r="AA24" s="19">
        <v>3964001.05</v>
      </c>
      <c r="AB24" s="19">
        <v>3862090.41</v>
      </c>
      <c r="AC24" s="19">
        <v>0</v>
      </c>
      <c r="AD24" s="19">
        <v>0</v>
      </c>
      <c r="AE24" s="19">
        <v>3862090.41</v>
      </c>
      <c r="AF24" s="19">
        <f t="shared" si="0"/>
        <v>-165137.87999999989</v>
      </c>
      <c r="AG24" s="20">
        <f>ROUND(AB24/L24*100,1)</f>
        <v>95.9</v>
      </c>
      <c r="AH24" s="20">
        <f t="shared" si="1"/>
        <v>-400098.51999999955</v>
      </c>
      <c r="AI24" s="19">
        <f t="shared" si="2"/>
        <v>90.6</v>
      </c>
      <c r="AJ24" s="21">
        <v>0</v>
      </c>
      <c r="AK24" s="22"/>
    </row>
    <row r="25" spans="1:37" s="23" customFormat="1" ht="25.5" outlineLevel="1" x14ac:dyDescent="0.25">
      <c r="A25" s="17" t="s">
        <v>38</v>
      </c>
      <c r="B25" s="18" t="s">
        <v>5</v>
      </c>
      <c r="C25" s="18" t="s">
        <v>6</v>
      </c>
      <c r="D25" s="18" t="s">
        <v>39</v>
      </c>
      <c r="E25" s="18" t="s">
        <v>5</v>
      </c>
      <c r="F25" s="18" t="s">
        <v>5</v>
      </c>
      <c r="G25" s="18"/>
      <c r="H25" s="18"/>
      <c r="I25" s="18"/>
      <c r="J25" s="18"/>
      <c r="K25" s="18"/>
      <c r="L25" s="19">
        <v>39804517.100000001</v>
      </c>
      <c r="M25" s="19">
        <v>36809534.939999998</v>
      </c>
      <c r="N25" s="19">
        <v>0</v>
      </c>
      <c r="O25" s="19">
        <v>0</v>
      </c>
      <c r="P25" s="19">
        <v>0</v>
      </c>
      <c r="Q25" s="19">
        <v>0</v>
      </c>
      <c r="R25" s="19">
        <v>0</v>
      </c>
      <c r="S25" s="19">
        <v>0</v>
      </c>
      <c r="T25" s="19">
        <v>21418974.84</v>
      </c>
      <c r="U25" s="19">
        <v>0</v>
      </c>
      <c r="V25" s="19">
        <v>0</v>
      </c>
      <c r="W25" s="19">
        <v>0</v>
      </c>
      <c r="X25" s="19">
        <v>0</v>
      </c>
      <c r="Y25" s="19">
        <v>0</v>
      </c>
      <c r="Z25" s="19">
        <v>0</v>
      </c>
      <c r="AA25" s="19">
        <v>35404052.93</v>
      </c>
      <c r="AB25" s="19">
        <v>34242033.600000001</v>
      </c>
      <c r="AC25" s="19">
        <v>0</v>
      </c>
      <c r="AD25" s="19">
        <v>0</v>
      </c>
      <c r="AE25" s="19">
        <v>34242033.600000001</v>
      </c>
      <c r="AF25" s="19">
        <f t="shared" si="0"/>
        <v>-5562483.5</v>
      </c>
      <c r="AG25" s="20">
        <f>ROUND(AB25/L25*100,1)</f>
        <v>86</v>
      </c>
      <c r="AH25" s="20">
        <f t="shared" si="1"/>
        <v>-2567501.3399999961</v>
      </c>
      <c r="AI25" s="19">
        <f t="shared" si="2"/>
        <v>93</v>
      </c>
      <c r="AJ25" s="21">
        <v>0</v>
      </c>
      <c r="AK25" s="22"/>
    </row>
    <row r="26" spans="1:37" s="23" customFormat="1" ht="25.5" outlineLevel="1" x14ac:dyDescent="0.25">
      <c r="A26" s="17" t="s">
        <v>40</v>
      </c>
      <c r="B26" s="18" t="s">
        <v>5</v>
      </c>
      <c r="C26" s="18" t="s">
        <v>6</v>
      </c>
      <c r="D26" s="18" t="s">
        <v>41</v>
      </c>
      <c r="E26" s="18" t="s">
        <v>5</v>
      </c>
      <c r="F26" s="18" t="s">
        <v>5</v>
      </c>
      <c r="G26" s="18"/>
      <c r="H26" s="18"/>
      <c r="I26" s="18"/>
      <c r="J26" s="18"/>
      <c r="K26" s="18"/>
      <c r="L26" s="19">
        <v>6999551.7599999998</v>
      </c>
      <c r="M26" s="19">
        <v>11051087.960000001</v>
      </c>
      <c r="N26" s="19">
        <v>0</v>
      </c>
      <c r="O26" s="19">
        <v>0</v>
      </c>
      <c r="P26" s="19">
        <v>0</v>
      </c>
      <c r="Q26" s="19">
        <v>0</v>
      </c>
      <c r="R26" s="19">
        <v>0</v>
      </c>
      <c r="S26" s="19">
        <v>0</v>
      </c>
      <c r="T26" s="19">
        <v>6981531.7599999998</v>
      </c>
      <c r="U26" s="19">
        <v>0</v>
      </c>
      <c r="V26" s="19">
        <v>0</v>
      </c>
      <c r="W26" s="19">
        <v>0</v>
      </c>
      <c r="X26" s="19">
        <v>0</v>
      </c>
      <c r="Y26" s="19">
        <v>0</v>
      </c>
      <c r="Z26" s="19">
        <v>0</v>
      </c>
      <c r="AA26" s="19">
        <v>10821964.689999999</v>
      </c>
      <c r="AB26" s="19">
        <v>10761173.960000001</v>
      </c>
      <c r="AC26" s="19">
        <v>0</v>
      </c>
      <c r="AD26" s="19">
        <v>0</v>
      </c>
      <c r="AE26" s="19">
        <v>10761173.960000001</v>
      </c>
      <c r="AF26" s="19">
        <f t="shared" si="0"/>
        <v>3761622.2000000011</v>
      </c>
      <c r="AG26" s="20">
        <f>ROUND(AB26/L26*100,1)</f>
        <v>153.69999999999999</v>
      </c>
      <c r="AH26" s="20">
        <f t="shared" si="1"/>
        <v>-289914</v>
      </c>
      <c r="AI26" s="19">
        <f t="shared" si="2"/>
        <v>97.4</v>
      </c>
      <c r="AJ26" s="21">
        <v>0</v>
      </c>
      <c r="AK26" s="22"/>
    </row>
    <row r="27" spans="1:37" ht="51" x14ac:dyDescent="0.25">
      <c r="A27" s="11" t="s">
        <v>42</v>
      </c>
      <c r="B27" s="12" t="s">
        <v>5</v>
      </c>
      <c r="C27" s="12" t="s">
        <v>6</v>
      </c>
      <c r="D27" s="12" t="s">
        <v>43</v>
      </c>
      <c r="E27" s="12" t="s">
        <v>5</v>
      </c>
      <c r="F27" s="12" t="s">
        <v>5</v>
      </c>
      <c r="G27" s="12"/>
      <c r="H27" s="12"/>
      <c r="I27" s="12"/>
      <c r="J27" s="12"/>
      <c r="K27" s="12"/>
      <c r="L27" s="13">
        <v>4835548.5</v>
      </c>
      <c r="M27" s="13">
        <v>8826327.4499999993</v>
      </c>
      <c r="N27" s="13">
        <v>0</v>
      </c>
      <c r="O27" s="13">
        <v>0</v>
      </c>
      <c r="P27" s="13">
        <v>0</v>
      </c>
      <c r="Q27" s="13">
        <v>0</v>
      </c>
      <c r="R27" s="13">
        <v>0</v>
      </c>
      <c r="S27" s="13">
        <v>0</v>
      </c>
      <c r="T27" s="13">
        <v>0</v>
      </c>
      <c r="U27" s="13">
        <v>0</v>
      </c>
      <c r="V27" s="13">
        <v>0</v>
      </c>
      <c r="W27" s="13">
        <v>0</v>
      </c>
      <c r="X27" s="13">
        <v>0</v>
      </c>
      <c r="Y27" s="13">
        <v>0</v>
      </c>
      <c r="Z27" s="13">
        <v>0</v>
      </c>
      <c r="AA27" s="13">
        <v>5392359</v>
      </c>
      <c r="AB27" s="13">
        <v>5392359</v>
      </c>
      <c r="AC27" s="13">
        <v>0</v>
      </c>
      <c r="AD27" s="13">
        <v>0</v>
      </c>
      <c r="AE27" s="13">
        <v>5392359</v>
      </c>
      <c r="AF27" s="13">
        <f t="shared" si="0"/>
        <v>556810.5</v>
      </c>
      <c r="AG27" s="13">
        <f>ROUND(AB27/L27*100,1)</f>
        <v>111.5</v>
      </c>
      <c r="AH27" s="13">
        <f t="shared" si="1"/>
        <v>-3433968.4499999993</v>
      </c>
      <c r="AI27" s="13">
        <f t="shared" si="2"/>
        <v>61.1</v>
      </c>
      <c r="AJ27" s="4">
        <v>0</v>
      </c>
      <c r="AK27" s="2"/>
    </row>
    <row r="28" spans="1:37" s="23" customFormat="1" ht="38.25" outlineLevel="1" x14ac:dyDescent="0.25">
      <c r="A28" s="17" t="s">
        <v>44</v>
      </c>
      <c r="B28" s="18" t="s">
        <v>5</v>
      </c>
      <c r="C28" s="18" t="s">
        <v>6</v>
      </c>
      <c r="D28" s="18" t="s">
        <v>45</v>
      </c>
      <c r="E28" s="18" t="s">
        <v>5</v>
      </c>
      <c r="F28" s="18" t="s">
        <v>5</v>
      </c>
      <c r="G28" s="18"/>
      <c r="H28" s="18"/>
      <c r="I28" s="18"/>
      <c r="J28" s="18"/>
      <c r="K28" s="18"/>
      <c r="L28" s="19">
        <v>3332789.5</v>
      </c>
      <c r="M28" s="19">
        <v>7437568.4500000002</v>
      </c>
      <c r="N28" s="19">
        <v>0</v>
      </c>
      <c r="O28" s="19">
        <v>0</v>
      </c>
      <c r="P28" s="19">
        <v>0</v>
      </c>
      <c r="Q28" s="19">
        <v>0</v>
      </c>
      <c r="R28" s="19">
        <v>0</v>
      </c>
      <c r="S28" s="19">
        <v>0</v>
      </c>
      <c r="T28" s="19">
        <v>0</v>
      </c>
      <c r="U28" s="19">
        <v>0</v>
      </c>
      <c r="V28" s="19">
        <v>0</v>
      </c>
      <c r="W28" s="19">
        <v>0</v>
      </c>
      <c r="X28" s="19">
        <v>0</v>
      </c>
      <c r="Y28" s="19">
        <v>0</v>
      </c>
      <c r="Z28" s="19">
        <v>0</v>
      </c>
      <c r="AA28" s="19">
        <v>4003600</v>
      </c>
      <c r="AB28" s="19">
        <v>4003600</v>
      </c>
      <c r="AC28" s="19">
        <v>0</v>
      </c>
      <c r="AD28" s="19">
        <v>0</v>
      </c>
      <c r="AE28" s="19">
        <v>4003600</v>
      </c>
      <c r="AF28" s="19">
        <f t="shared" si="0"/>
        <v>670810.5</v>
      </c>
      <c r="AG28" s="20">
        <f>ROUND(AB28/L28*100,1)</f>
        <v>120.1</v>
      </c>
      <c r="AH28" s="20">
        <f t="shared" si="1"/>
        <v>-3433968.45</v>
      </c>
      <c r="AI28" s="19">
        <f t="shared" si="2"/>
        <v>53.8</v>
      </c>
      <c r="AJ28" s="21">
        <v>0</v>
      </c>
      <c r="AK28" s="22"/>
    </row>
    <row r="29" spans="1:37" s="23" customFormat="1" ht="25.5" outlineLevel="1" x14ac:dyDescent="0.25">
      <c r="A29" s="17" t="s">
        <v>46</v>
      </c>
      <c r="B29" s="18" t="s">
        <v>5</v>
      </c>
      <c r="C29" s="18" t="s">
        <v>6</v>
      </c>
      <c r="D29" s="18" t="s">
        <v>47</v>
      </c>
      <c r="E29" s="18" t="s">
        <v>5</v>
      </c>
      <c r="F29" s="18" t="s">
        <v>5</v>
      </c>
      <c r="G29" s="18"/>
      <c r="H29" s="18"/>
      <c r="I29" s="18"/>
      <c r="J29" s="18"/>
      <c r="K29" s="18"/>
      <c r="L29" s="19">
        <v>1502759</v>
      </c>
      <c r="M29" s="19">
        <v>1388759</v>
      </c>
      <c r="N29" s="19">
        <v>0</v>
      </c>
      <c r="O29" s="19">
        <v>0</v>
      </c>
      <c r="P29" s="19">
        <v>0</v>
      </c>
      <c r="Q29" s="19">
        <v>0</v>
      </c>
      <c r="R29" s="19">
        <v>0</v>
      </c>
      <c r="S29" s="19">
        <v>0</v>
      </c>
      <c r="T29" s="19">
        <v>0</v>
      </c>
      <c r="U29" s="19">
        <v>0</v>
      </c>
      <c r="V29" s="19">
        <v>0</v>
      </c>
      <c r="W29" s="19">
        <v>0</v>
      </c>
      <c r="X29" s="19">
        <v>0</v>
      </c>
      <c r="Y29" s="19">
        <v>0</v>
      </c>
      <c r="Z29" s="19">
        <v>0</v>
      </c>
      <c r="AA29" s="19">
        <v>1388759</v>
      </c>
      <c r="AB29" s="19">
        <v>1388759</v>
      </c>
      <c r="AC29" s="19">
        <v>0</v>
      </c>
      <c r="AD29" s="19">
        <v>0</v>
      </c>
      <c r="AE29" s="19">
        <v>1388759</v>
      </c>
      <c r="AF29" s="19">
        <f t="shared" si="0"/>
        <v>-114000</v>
      </c>
      <c r="AG29" s="20">
        <f>ROUND(AB29/L29*100,1)</f>
        <v>92.4</v>
      </c>
      <c r="AH29" s="20">
        <f t="shared" si="1"/>
        <v>0</v>
      </c>
      <c r="AI29" s="19">
        <f t="shared" si="2"/>
        <v>100</v>
      </c>
      <c r="AJ29" s="21">
        <v>0</v>
      </c>
      <c r="AK29" s="22"/>
    </row>
    <row r="30" spans="1:37" ht="51" x14ac:dyDescent="0.25">
      <c r="A30" s="11" t="s">
        <v>48</v>
      </c>
      <c r="B30" s="12" t="s">
        <v>5</v>
      </c>
      <c r="C30" s="12" t="s">
        <v>6</v>
      </c>
      <c r="D30" s="12" t="s">
        <v>49</v>
      </c>
      <c r="E30" s="12" t="s">
        <v>5</v>
      </c>
      <c r="F30" s="12" t="s">
        <v>5</v>
      </c>
      <c r="G30" s="12"/>
      <c r="H30" s="12"/>
      <c r="I30" s="12"/>
      <c r="J30" s="12"/>
      <c r="K30" s="12"/>
      <c r="L30" s="13">
        <v>15867809</v>
      </c>
      <c r="M30" s="13">
        <v>18257397.149999999</v>
      </c>
      <c r="N30" s="13">
        <v>0</v>
      </c>
      <c r="O30" s="13">
        <v>0</v>
      </c>
      <c r="P30" s="13">
        <v>0</v>
      </c>
      <c r="Q30" s="13">
        <v>0</v>
      </c>
      <c r="R30" s="13">
        <v>0</v>
      </c>
      <c r="S30" s="13">
        <v>0</v>
      </c>
      <c r="T30" s="13">
        <v>15867809</v>
      </c>
      <c r="U30" s="13">
        <v>0</v>
      </c>
      <c r="V30" s="13">
        <v>0</v>
      </c>
      <c r="W30" s="13">
        <v>0</v>
      </c>
      <c r="X30" s="13">
        <v>0</v>
      </c>
      <c r="Y30" s="13">
        <v>0</v>
      </c>
      <c r="Z30" s="13">
        <v>0</v>
      </c>
      <c r="AA30" s="13">
        <v>18257397.149999999</v>
      </c>
      <c r="AB30" s="13">
        <v>17934945.68</v>
      </c>
      <c r="AC30" s="13">
        <v>0</v>
      </c>
      <c r="AD30" s="13">
        <v>0</v>
      </c>
      <c r="AE30" s="13">
        <v>17934945.68</v>
      </c>
      <c r="AF30" s="13">
        <f t="shared" si="0"/>
        <v>2067136.6799999997</v>
      </c>
      <c r="AG30" s="13">
        <f>ROUND(AB30/L30*100,1)</f>
        <v>113</v>
      </c>
      <c r="AH30" s="13">
        <f t="shared" si="1"/>
        <v>-322451.46999999881</v>
      </c>
      <c r="AI30" s="13">
        <f t="shared" si="2"/>
        <v>98.2</v>
      </c>
      <c r="AJ30" s="4">
        <v>0</v>
      </c>
      <c r="AK30" s="2"/>
    </row>
    <row r="31" spans="1:37" s="23" customFormat="1" ht="51" outlineLevel="1" x14ac:dyDescent="0.25">
      <c r="A31" s="17" t="s">
        <v>50</v>
      </c>
      <c r="B31" s="18" t="s">
        <v>5</v>
      </c>
      <c r="C31" s="18" t="s">
        <v>6</v>
      </c>
      <c r="D31" s="18" t="s">
        <v>51</v>
      </c>
      <c r="E31" s="18" t="s">
        <v>5</v>
      </c>
      <c r="F31" s="18" t="s">
        <v>5</v>
      </c>
      <c r="G31" s="18"/>
      <c r="H31" s="18"/>
      <c r="I31" s="18"/>
      <c r="J31" s="18"/>
      <c r="K31" s="18"/>
      <c r="L31" s="19">
        <v>20000</v>
      </c>
      <c r="M31" s="19">
        <v>180000</v>
      </c>
      <c r="N31" s="19">
        <v>0</v>
      </c>
      <c r="O31" s="19">
        <v>0</v>
      </c>
      <c r="P31" s="19">
        <v>0</v>
      </c>
      <c r="Q31" s="19">
        <v>0</v>
      </c>
      <c r="R31" s="19">
        <v>0</v>
      </c>
      <c r="S31" s="19">
        <v>0</v>
      </c>
      <c r="T31" s="19">
        <v>20000</v>
      </c>
      <c r="U31" s="19">
        <v>0</v>
      </c>
      <c r="V31" s="19">
        <v>0</v>
      </c>
      <c r="W31" s="19">
        <v>0</v>
      </c>
      <c r="X31" s="19">
        <v>0</v>
      </c>
      <c r="Y31" s="19">
        <v>0</v>
      </c>
      <c r="Z31" s="19">
        <v>0</v>
      </c>
      <c r="AA31" s="19">
        <v>180000</v>
      </c>
      <c r="AB31" s="19">
        <v>180000</v>
      </c>
      <c r="AC31" s="19">
        <v>0</v>
      </c>
      <c r="AD31" s="19">
        <v>0</v>
      </c>
      <c r="AE31" s="19">
        <v>180000</v>
      </c>
      <c r="AF31" s="19">
        <f t="shared" si="0"/>
        <v>160000</v>
      </c>
      <c r="AG31" s="20">
        <f>ROUND(AB31/L31*100,1)</f>
        <v>900</v>
      </c>
      <c r="AH31" s="20">
        <f t="shared" si="1"/>
        <v>0</v>
      </c>
      <c r="AI31" s="19">
        <f t="shared" si="2"/>
        <v>100</v>
      </c>
      <c r="AJ31" s="21">
        <v>0</v>
      </c>
      <c r="AK31" s="22"/>
    </row>
    <row r="32" spans="1:37" s="23" customFormat="1" ht="51" outlineLevel="1" x14ac:dyDescent="0.25">
      <c r="A32" s="17" t="s">
        <v>52</v>
      </c>
      <c r="B32" s="18" t="s">
        <v>5</v>
      </c>
      <c r="C32" s="18" t="s">
        <v>6</v>
      </c>
      <c r="D32" s="18" t="s">
        <v>53</v>
      </c>
      <c r="E32" s="18" t="s">
        <v>5</v>
      </c>
      <c r="F32" s="18" t="s">
        <v>5</v>
      </c>
      <c r="G32" s="18"/>
      <c r="H32" s="18"/>
      <c r="I32" s="18"/>
      <c r="J32" s="18"/>
      <c r="K32" s="18"/>
      <c r="L32" s="19">
        <v>1070636</v>
      </c>
      <c r="M32" s="19">
        <v>1587882</v>
      </c>
      <c r="N32" s="19">
        <v>0</v>
      </c>
      <c r="O32" s="19">
        <v>0</v>
      </c>
      <c r="P32" s="19">
        <v>0</v>
      </c>
      <c r="Q32" s="19">
        <v>0</v>
      </c>
      <c r="R32" s="19">
        <v>0</v>
      </c>
      <c r="S32" s="19">
        <v>0</v>
      </c>
      <c r="T32" s="19">
        <v>1070636</v>
      </c>
      <c r="U32" s="19">
        <v>0</v>
      </c>
      <c r="V32" s="19">
        <v>0</v>
      </c>
      <c r="W32" s="19">
        <v>0</v>
      </c>
      <c r="X32" s="19">
        <v>0</v>
      </c>
      <c r="Y32" s="19">
        <v>0</v>
      </c>
      <c r="Z32" s="19">
        <v>0</v>
      </c>
      <c r="AA32" s="19">
        <v>1587882</v>
      </c>
      <c r="AB32" s="19">
        <v>1546931.22</v>
      </c>
      <c r="AC32" s="19">
        <v>0</v>
      </c>
      <c r="AD32" s="19">
        <v>0</v>
      </c>
      <c r="AE32" s="19">
        <v>1546931.22</v>
      </c>
      <c r="AF32" s="19">
        <f t="shared" si="0"/>
        <v>476295.22</v>
      </c>
      <c r="AG32" s="20">
        <f>ROUND(AB32/L32*100,1)</f>
        <v>144.5</v>
      </c>
      <c r="AH32" s="20">
        <f t="shared" si="1"/>
        <v>-40950.780000000028</v>
      </c>
      <c r="AI32" s="19">
        <f t="shared" si="2"/>
        <v>97.4</v>
      </c>
      <c r="AJ32" s="21">
        <v>0</v>
      </c>
      <c r="AK32" s="22"/>
    </row>
    <row r="33" spans="1:37" s="23" customFormat="1" ht="63.75" outlineLevel="1" x14ac:dyDescent="0.25">
      <c r="A33" s="17" t="s">
        <v>54</v>
      </c>
      <c r="B33" s="18" t="s">
        <v>5</v>
      </c>
      <c r="C33" s="18" t="s">
        <v>6</v>
      </c>
      <c r="D33" s="18" t="s">
        <v>55</v>
      </c>
      <c r="E33" s="18" t="s">
        <v>5</v>
      </c>
      <c r="F33" s="18" t="s">
        <v>5</v>
      </c>
      <c r="G33" s="18"/>
      <c r="H33" s="18"/>
      <c r="I33" s="18"/>
      <c r="J33" s="18"/>
      <c r="K33" s="18"/>
      <c r="L33" s="19">
        <v>14631375</v>
      </c>
      <c r="M33" s="19">
        <v>16390515.15</v>
      </c>
      <c r="N33" s="19">
        <v>0</v>
      </c>
      <c r="O33" s="19">
        <v>0</v>
      </c>
      <c r="P33" s="19">
        <v>0</v>
      </c>
      <c r="Q33" s="19">
        <v>0</v>
      </c>
      <c r="R33" s="19">
        <v>0</v>
      </c>
      <c r="S33" s="19">
        <v>0</v>
      </c>
      <c r="T33" s="19">
        <v>14631375</v>
      </c>
      <c r="U33" s="19">
        <v>0</v>
      </c>
      <c r="V33" s="19">
        <v>0</v>
      </c>
      <c r="W33" s="19">
        <v>0</v>
      </c>
      <c r="X33" s="19">
        <v>0</v>
      </c>
      <c r="Y33" s="19">
        <v>0</v>
      </c>
      <c r="Z33" s="19">
        <v>0</v>
      </c>
      <c r="AA33" s="19">
        <v>16390515.15</v>
      </c>
      <c r="AB33" s="19">
        <v>16157014.460000001</v>
      </c>
      <c r="AC33" s="19">
        <v>0</v>
      </c>
      <c r="AD33" s="19">
        <v>0</v>
      </c>
      <c r="AE33" s="19">
        <v>16157014.460000001</v>
      </c>
      <c r="AF33" s="19">
        <f t="shared" si="0"/>
        <v>1525639.4600000009</v>
      </c>
      <c r="AG33" s="20">
        <f>ROUND(AB33/L33*100,1)</f>
        <v>110.4</v>
      </c>
      <c r="AH33" s="20">
        <f t="shared" si="1"/>
        <v>-233500.68999999948</v>
      </c>
      <c r="AI33" s="19">
        <f t="shared" si="2"/>
        <v>98.6</v>
      </c>
      <c r="AJ33" s="21">
        <v>0</v>
      </c>
      <c r="AK33" s="22"/>
    </row>
    <row r="34" spans="1:37" s="23" customFormat="1" ht="102" outlineLevel="1" x14ac:dyDescent="0.25">
      <c r="A34" s="17" t="s">
        <v>56</v>
      </c>
      <c r="B34" s="18" t="s">
        <v>5</v>
      </c>
      <c r="C34" s="18" t="s">
        <v>6</v>
      </c>
      <c r="D34" s="18" t="s">
        <v>57</v>
      </c>
      <c r="E34" s="18" t="s">
        <v>5</v>
      </c>
      <c r="F34" s="18" t="s">
        <v>5</v>
      </c>
      <c r="G34" s="18"/>
      <c r="H34" s="18"/>
      <c r="I34" s="18"/>
      <c r="J34" s="18"/>
      <c r="K34" s="18"/>
      <c r="L34" s="19">
        <v>145798</v>
      </c>
      <c r="M34" s="19">
        <v>99000</v>
      </c>
      <c r="N34" s="19">
        <v>0</v>
      </c>
      <c r="O34" s="19">
        <v>0</v>
      </c>
      <c r="P34" s="19">
        <v>0</v>
      </c>
      <c r="Q34" s="19">
        <v>0</v>
      </c>
      <c r="R34" s="19">
        <v>0</v>
      </c>
      <c r="S34" s="19">
        <v>0</v>
      </c>
      <c r="T34" s="19">
        <v>145798</v>
      </c>
      <c r="U34" s="19">
        <v>0</v>
      </c>
      <c r="V34" s="19">
        <v>0</v>
      </c>
      <c r="W34" s="19">
        <v>0</v>
      </c>
      <c r="X34" s="19">
        <v>0</v>
      </c>
      <c r="Y34" s="19">
        <v>0</v>
      </c>
      <c r="Z34" s="19">
        <v>0</v>
      </c>
      <c r="AA34" s="19">
        <v>99000</v>
      </c>
      <c r="AB34" s="19">
        <v>51000</v>
      </c>
      <c r="AC34" s="19">
        <v>0</v>
      </c>
      <c r="AD34" s="19">
        <v>0</v>
      </c>
      <c r="AE34" s="19">
        <v>51000</v>
      </c>
      <c r="AF34" s="19">
        <f t="shared" si="0"/>
        <v>-94798</v>
      </c>
      <c r="AG34" s="20">
        <f>ROUND(AB34/L34*100,1)</f>
        <v>35</v>
      </c>
      <c r="AH34" s="20">
        <f t="shared" si="1"/>
        <v>-48000</v>
      </c>
      <c r="AI34" s="19">
        <f t="shared" si="2"/>
        <v>51.5</v>
      </c>
      <c r="AJ34" s="21">
        <v>0</v>
      </c>
      <c r="AK34" s="22"/>
    </row>
    <row r="35" spans="1:37" ht="25.5" x14ac:dyDescent="0.25">
      <c r="A35" s="11" t="s">
        <v>58</v>
      </c>
      <c r="B35" s="12" t="s">
        <v>5</v>
      </c>
      <c r="C35" s="12" t="s">
        <v>6</v>
      </c>
      <c r="D35" s="12" t="s">
        <v>59</v>
      </c>
      <c r="E35" s="12" t="s">
        <v>5</v>
      </c>
      <c r="F35" s="12" t="s">
        <v>5</v>
      </c>
      <c r="G35" s="12"/>
      <c r="H35" s="12"/>
      <c r="I35" s="12"/>
      <c r="J35" s="12"/>
      <c r="K35" s="12"/>
      <c r="L35" s="13">
        <v>6153127.21</v>
      </c>
      <c r="M35" s="13">
        <v>4909474.82</v>
      </c>
      <c r="N35" s="13">
        <v>0</v>
      </c>
      <c r="O35" s="13">
        <v>0</v>
      </c>
      <c r="P35" s="13">
        <v>0</v>
      </c>
      <c r="Q35" s="13">
        <v>0</v>
      </c>
      <c r="R35" s="13">
        <v>0</v>
      </c>
      <c r="S35" s="13">
        <v>0</v>
      </c>
      <c r="T35" s="13">
        <v>6153127.21</v>
      </c>
      <c r="U35" s="13">
        <v>0</v>
      </c>
      <c r="V35" s="13">
        <v>0</v>
      </c>
      <c r="W35" s="13">
        <v>0</v>
      </c>
      <c r="X35" s="13">
        <v>0</v>
      </c>
      <c r="Y35" s="13">
        <v>0</v>
      </c>
      <c r="Z35" s="13">
        <v>0</v>
      </c>
      <c r="AA35" s="13">
        <v>4818621.82</v>
      </c>
      <c r="AB35" s="13">
        <v>4818621.82</v>
      </c>
      <c r="AC35" s="13">
        <v>0</v>
      </c>
      <c r="AD35" s="13">
        <v>0</v>
      </c>
      <c r="AE35" s="13">
        <v>4818621.82</v>
      </c>
      <c r="AF35" s="13">
        <f t="shared" si="0"/>
        <v>-1334505.3899999997</v>
      </c>
      <c r="AG35" s="13">
        <f>ROUND(AB35/L35*100,1)</f>
        <v>78.3</v>
      </c>
      <c r="AH35" s="13">
        <f t="shared" si="1"/>
        <v>-90853</v>
      </c>
      <c r="AI35" s="13">
        <f t="shared" si="2"/>
        <v>98.1</v>
      </c>
      <c r="AJ35" s="4">
        <v>0</v>
      </c>
      <c r="AK35" s="2"/>
    </row>
    <row r="36" spans="1:37" s="23" customFormat="1" ht="25.5" outlineLevel="1" x14ac:dyDescent="0.25">
      <c r="A36" s="17" t="s">
        <v>60</v>
      </c>
      <c r="B36" s="18" t="s">
        <v>5</v>
      </c>
      <c r="C36" s="18" t="s">
        <v>6</v>
      </c>
      <c r="D36" s="18" t="s">
        <v>61</v>
      </c>
      <c r="E36" s="18" t="s">
        <v>5</v>
      </c>
      <c r="F36" s="18" t="s">
        <v>5</v>
      </c>
      <c r="G36" s="18"/>
      <c r="H36" s="18"/>
      <c r="I36" s="18"/>
      <c r="J36" s="18"/>
      <c r="K36" s="18"/>
      <c r="L36" s="19">
        <v>6153127.21</v>
      </c>
      <c r="M36" s="19">
        <v>4909474.82</v>
      </c>
      <c r="N36" s="19">
        <v>0</v>
      </c>
      <c r="O36" s="19">
        <v>0</v>
      </c>
      <c r="P36" s="19">
        <v>0</v>
      </c>
      <c r="Q36" s="19">
        <v>0</v>
      </c>
      <c r="R36" s="19">
        <v>0</v>
      </c>
      <c r="S36" s="19">
        <v>0</v>
      </c>
      <c r="T36" s="19">
        <v>6153127.21</v>
      </c>
      <c r="U36" s="19">
        <v>0</v>
      </c>
      <c r="V36" s="19">
        <v>0</v>
      </c>
      <c r="W36" s="19">
        <v>0</v>
      </c>
      <c r="X36" s="19">
        <v>0</v>
      </c>
      <c r="Y36" s="19">
        <v>0</v>
      </c>
      <c r="Z36" s="19">
        <v>0</v>
      </c>
      <c r="AA36" s="19">
        <v>4818621.82</v>
      </c>
      <c r="AB36" s="19">
        <v>4818621.82</v>
      </c>
      <c r="AC36" s="19">
        <v>0</v>
      </c>
      <c r="AD36" s="19">
        <v>0</v>
      </c>
      <c r="AE36" s="19">
        <v>4818621.82</v>
      </c>
      <c r="AF36" s="19">
        <f t="shared" si="0"/>
        <v>-1334505.3899999997</v>
      </c>
      <c r="AG36" s="20">
        <f>ROUND(AB36/L36*100,1)</f>
        <v>78.3</v>
      </c>
      <c r="AH36" s="20">
        <f t="shared" si="1"/>
        <v>-90853</v>
      </c>
      <c r="AI36" s="19">
        <f t="shared" si="2"/>
        <v>98.1</v>
      </c>
      <c r="AJ36" s="21">
        <v>0</v>
      </c>
      <c r="AK36" s="22"/>
    </row>
    <row r="37" spans="1:37" ht="25.5" x14ac:dyDescent="0.25">
      <c r="A37" s="11" t="s">
        <v>62</v>
      </c>
      <c r="B37" s="12" t="s">
        <v>5</v>
      </c>
      <c r="C37" s="12" t="s">
        <v>6</v>
      </c>
      <c r="D37" s="12" t="s">
        <v>63</v>
      </c>
      <c r="E37" s="12" t="s">
        <v>5</v>
      </c>
      <c r="F37" s="12" t="s">
        <v>5</v>
      </c>
      <c r="G37" s="12"/>
      <c r="H37" s="12"/>
      <c r="I37" s="12"/>
      <c r="J37" s="12"/>
      <c r="K37" s="12"/>
      <c r="L37" s="13">
        <v>139801130.25999999</v>
      </c>
      <c r="M37" s="13">
        <v>162288104.16999999</v>
      </c>
      <c r="N37" s="13">
        <v>0</v>
      </c>
      <c r="O37" s="13">
        <v>0</v>
      </c>
      <c r="P37" s="13">
        <v>0</v>
      </c>
      <c r="Q37" s="13">
        <v>0</v>
      </c>
      <c r="R37" s="13">
        <v>0</v>
      </c>
      <c r="S37" s="13">
        <v>0</v>
      </c>
      <c r="T37" s="13">
        <v>77151821.359999999</v>
      </c>
      <c r="U37" s="13">
        <v>0</v>
      </c>
      <c r="V37" s="13">
        <v>0</v>
      </c>
      <c r="W37" s="13">
        <v>0</v>
      </c>
      <c r="X37" s="13">
        <v>0</v>
      </c>
      <c r="Y37" s="13">
        <v>0</v>
      </c>
      <c r="Z37" s="13">
        <v>0</v>
      </c>
      <c r="AA37" s="13">
        <v>132157928.05</v>
      </c>
      <c r="AB37" s="13">
        <v>120629896.5</v>
      </c>
      <c r="AC37" s="13">
        <v>0</v>
      </c>
      <c r="AD37" s="13">
        <v>0</v>
      </c>
      <c r="AE37" s="13">
        <v>120629896.5</v>
      </c>
      <c r="AF37" s="13">
        <f t="shared" si="0"/>
        <v>-19171233.75999999</v>
      </c>
      <c r="AG37" s="13">
        <f>ROUND(AB37/L37*100,1)</f>
        <v>86.3</v>
      </c>
      <c r="AH37" s="13">
        <f t="shared" si="1"/>
        <v>-41658207.669999987</v>
      </c>
      <c r="AI37" s="13">
        <f t="shared" si="2"/>
        <v>74.3</v>
      </c>
      <c r="AJ37" s="4">
        <v>0</v>
      </c>
      <c r="AK37" s="2"/>
    </row>
    <row r="38" spans="1:37" s="23" customFormat="1" ht="25.5" outlineLevel="1" x14ac:dyDescent="0.25">
      <c r="A38" s="17" t="s">
        <v>64</v>
      </c>
      <c r="B38" s="18" t="s">
        <v>5</v>
      </c>
      <c r="C38" s="18" t="s">
        <v>6</v>
      </c>
      <c r="D38" s="18" t="s">
        <v>65</v>
      </c>
      <c r="E38" s="18" t="s">
        <v>5</v>
      </c>
      <c r="F38" s="18" t="s">
        <v>5</v>
      </c>
      <c r="G38" s="18"/>
      <c r="H38" s="18"/>
      <c r="I38" s="18"/>
      <c r="J38" s="18"/>
      <c r="K38" s="18"/>
      <c r="L38" s="19">
        <v>114019900.20999999</v>
      </c>
      <c r="M38" s="19">
        <v>129106102.66</v>
      </c>
      <c r="N38" s="19">
        <v>0</v>
      </c>
      <c r="O38" s="19">
        <v>0</v>
      </c>
      <c r="P38" s="19">
        <v>0</v>
      </c>
      <c r="Q38" s="19">
        <v>0</v>
      </c>
      <c r="R38" s="19">
        <v>0</v>
      </c>
      <c r="S38" s="19">
        <v>0</v>
      </c>
      <c r="T38" s="19">
        <v>64173762.310000002</v>
      </c>
      <c r="U38" s="19">
        <v>0</v>
      </c>
      <c r="V38" s="19">
        <v>0</v>
      </c>
      <c r="W38" s="19">
        <v>0</v>
      </c>
      <c r="X38" s="19">
        <v>0</v>
      </c>
      <c r="Y38" s="19">
        <v>0</v>
      </c>
      <c r="Z38" s="19">
        <v>0</v>
      </c>
      <c r="AA38" s="19">
        <v>99645621.560000002</v>
      </c>
      <c r="AB38" s="19">
        <v>93541669.859999999</v>
      </c>
      <c r="AC38" s="19">
        <v>0</v>
      </c>
      <c r="AD38" s="19">
        <v>0</v>
      </c>
      <c r="AE38" s="19">
        <v>93541669.859999999</v>
      </c>
      <c r="AF38" s="19">
        <f t="shared" si="0"/>
        <v>-20478230.349999994</v>
      </c>
      <c r="AG38" s="20">
        <f>ROUND(AB38/L38*100,1)</f>
        <v>82</v>
      </c>
      <c r="AH38" s="20">
        <f t="shared" si="1"/>
        <v>-35564432.799999997</v>
      </c>
      <c r="AI38" s="19">
        <f t="shared" si="2"/>
        <v>72.5</v>
      </c>
      <c r="AJ38" s="21">
        <v>0</v>
      </c>
      <c r="AK38" s="22"/>
    </row>
    <row r="39" spans="1:37" s="23" customFormat="1" ht="25.5" outlineLevel="1" x14ac:dyDescent="0.25">
      <c r="A39" s="17" t="s">
        <v>66</v>
      </c>
      <c r="B39" s="18" t="s">
        <v>5</v>
      </c>
      <c r="C39" s="18" t="s">
        <v>6</v>
      </c>
      <c r="D39" s="18" t="s">
        <v>67</v>
      </c>
      <c r="E39" s="18" t="s">
        <v>5</v>
      </c>
      <c r="F39" s="18" t="s">
        <v>5</v>
      </c>
      <c r="G39" s="18"/>
      <c r="H39" s="18"/>
      <c r="I39" s="18"/>
      <c r="J39" s="18"/>
      <c r="K39" s="18"/>
      <c r="L39" s="19">
        <v>9369640</v>
      </c>
      <c r="M39" s="19">
        <v>13355711.02</v>
      </c>
      <c r="N39" s="19">
        <v>0</v>
      </c>
      <c r="O39" s="19">
        <v>0</v>
      </c>
      <c r="P39" s="19">
        <v>0</v>
      </c>
      <c r="Q39" s="19">
        <v>0</v>
      </c>
      <c r="R39" s="19">
        <v>0</v>
      </c>
      <c r="S39" s="19">
        <v>0</v>
      </c>
      <c r="T39" s="19">
        <v>653489</v>
      </c>
      <c r="U39" s="19">
        <v>0</v>
      </c>
      <c r="V39" s="19">
        <v>0</v>
      </c>
      <c r="W39" s="19">
        <v>0</v>
      </c>
      <c r="X39" s="19">
        <v>0</v>
      </c>
      <c r="Y39" s="19">
        <v>0</v>
      </c>
      <c r="Z39" s="19">
        <v>0</v>
      </c>
      <c r="AA39" s="19">
        <v>12694612</v>
      </c>
      <c r="AB39" s="19">
        <v>12482232.970000001</v>
      </c>
      <c r="AC39" s="19">
        <v>0</v>
      </c>
      <c r="AD39" s="19">
        <v>0</v>
      </c>
      <c r="AE39" s="19">
        <v>12482232.970000001</v>
      </c>
      <c r="AF39" s="19">
        <f t="shared" si="0"/>
        <v>3112592.9700000007</v>
      </c>
      <c r="AG39" s="20">
        <f>ROUND(AB39/L39*100,1)</f>
        <v>133.19999999999999</v>
      </c>
      <c r="AH39" s="20">
        <f t="shared" si="1"/>
        <v>-873478.04999999888</v>
      </c>
      <c r="AI39" s="19">
        <f t="shared" si="2"/>
        <v>93.5</v>
      </c>
      <c r="AJ39" s="21">
        <v>0</v>
      </c>
      <c r="AK39" s="22"/>
    </row>
    <row r="40" spans="1:37" s="23" customFormat="1" ht="63.75" outlineLevel="1" x14ac:dyDescent="0.25">
      <c r="A40" s="17" t="s">
        <v>68</v>
      </c>
      <c r="B40" s="18" t="s">
        <v>5</v>
      </c>
      <c r="C40" s="18" t="s">
        <v>6</v>
      </c>
      <c r="D40" s="18" t="s">
        <v>69</v>
      </c>
      <c r="E40" s="18" t="s">
        <v>5</v>
      </c>
      <c r="F40" s="18" t="s">
        <v>5</v>
      </c>
      <c r="G40" s="18"/>
      <c r="H40" s="18"/>
      <c r="I40" s="18"/>
      <c r="J40" s="18"/>
      <c r="K40" s="18"/>
      <c r="L40" s="19">
        <v>16411590.050000001</v>
      </c>
      <c r="M40" s="19">
        <v>19826290.489999998</v>
      </c>
      <c r="N40" s="19">
        <v>0</v>
      </c>
      <c r="O40" s="19">
        <v>0</v>
      </c>
      <c r="P40" s="19">
        <v>0</v>
      </c>
      <c r="Q40" s="19">
        <v>0</v>
      </c>
      <c r="R40" s="19">
        <v>0</v>
      </c>
      <c r="S40" s="19">
        <v>0</v>
      </c>
      <c r="T40" s="19">
        <v>12324570.050000001</v>
      </c>
      <c r="U40" s="19">
        <v>0</v>
      </c>
      <c r="V40" s="19">
        <v>0</v>
      </c>
      <c r="W40" s="19">
        <v>0</v>
      </c>
      <c r="X40" s="19">
        <v>0</v>
      </c>
      <c r="Y40" s="19">
        <v>0</v>
      </c>
      <c r="Z40" s="19">
        <v>0</v>
      </c>
      <c r="AA40" s="19">
        <v>19817694.489999998</v>
      </c>
      <c r="AB40" s="19">
        <v>14605993.67</v>
      </c>
      <c r="AC40" s="19">
        <v>0</v>
      </c>
      <c r="AD40" s="19">
        <v>0</v>
      </c>
      <c r="AE40" s="19">
        <v>14605993.67</v>
      </c>
      <c r="AF40" s="19">
        <f t="shared" si="0"/>
        <v>-1805596.3800000008</v>
      </c>
      <c r="AG40" s="20">
        <f>ROUND(AB40/L40*100,1)</f>
        <v>89</v>
      </c>
      <c r="AH40" s="20">
        <f t="shared" si="1"/>
        <v>-5220296.8199999984</v>
      </c>
      <c r="AI40" s="19">
        <f t="shared" si="2"/>
        <v>73.7</v>
      </c>
      <c r="AJ40" s="21">
        <v>0</v>
      </c>
      <c r="AK40" s="22"/>
    </row>
    <row r="41" spans="1:37" ht="38.25" x14ac:dyDescent="0.25">
      <c r="A41" s="11" t="s">
        <v>70</v>
      </c>
      <c r="B41" s="12" t="s">
        <v>5</v>
      </c>
      <c r="C41" s="12" t="s">
        <v>6</v>
      </c>
      <c r="D41" s="12" t="s">
        <v>71</v>
      </c>
      <c r="E41" s="12" t="s">
        <v>5</v>
      </c>
      <c r="F41" s="12" t="s">
        <v>5</v>
      </c>
      <c r="G41" s="12"/>
      <c r="H41" s="12"/>
      <c r="I41" s="12"/>
      <c r="J41" s="12"/>
      <c r="K41" s="12"/>
      <c r="L41" s="13">
        <v>96389</v>
      </c>
      <c r="M41" s="13">
        <v>96000</v>
      </c>
      <c r="N41" s="13">
        <v>0</v>
      </c>
      <c r="O41" s="13">
        <v>0</v>
      </c>
      <c r="P41" s="13">
        <v>0</v>
      </c>
      <c r="Q41" s="13">
        <v>0</v>
      </c>
      <c r="R41" s="13">
        <v>0</v>
      </c>
      <c r="S41" s="13">
        <v>0</v>
      </c>
      <c r="T41" s="13">
        <v>96389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96000</v>
      </c>
      <c r="AB41" s="13">
        <v>96000</v>
      </c>
      <c r="AC41" s="13">
        <v>0</v>
      </c>
      <c r="AD41" s="13">
        <v>0</v>
      </c>
      <c r="AE41" s="13">
        <v>96000</v>
      </c>
      <c r="AF41" s="13">
        <f t="shared" si="0"/>
        <v>-389</v>
      </c>
      <c r="AG41" s="13">
        <f>ROUND(AB41/L41*100,1)</f>
        <v>99.6</v>
      </c>
      <c r="AH41" s="13">
        <f t="shared" si="1"/>
        <v>0</v>
      </c>
      <c r="AI41" s="13">
        <f t="shared" si="2"/>
        <v>100</v>
      </c>
      <c r="AJ41" s="4">
        <v>0</v>
      </c>
      <c r="AK41" s="2"/>
    </row>
    <row r="42" spans="1:37" s="23" customFormat="1" ht="25.5" outlineLevel="1" x14ac:dyDescent="0.25">
      <c r="A42" s="17" t="s">
        <v>72</v>
      </c>
      <c r="B42" s="18" t="s">
        <v>5</v>
      </c>
      <c r="C42" s="18" t="s">
        <v>6</v>
      </c>
      <c r="D42" s="18" t="s">
        <v>73</v>
      </c>
      <c r="E42" s="18" t="s">
        <v>5</v>
      </c>
      <c r="F42" s="18" t="s">
        <v>5</v>
      </c>
      <c r="G42" s="18"/>
      <c r="H42" s="18"/>
      <c r="I42" s="18"/>
      <c r="J42" s="18"/>
      <c r="K42" s="18"/>
      <c r="L42" s="19">
        <v>96389</v>
      </c>
      <c r="M42" s="19">
        <v>96000</v>
      </c>
      <c r="N42" s="19">
        <v>0</v>
      </c>
      <c r="O42" s="19">
        <v>0</v>
      </c>
      <c r="P42" s="19">
        <v>0</v>
      </c>
      <c r="Q42" s="19">
        <v>0</v>
      </c>
      <c r="R42" s="19">
        <v>0</v>
      </c>
      <c r="S42" s="19">
        <v>0</v>
      </c>
      <c r="T42" s="19">
        <v>96389</v>
      </c>
      <c r="U42" s="19">
        <v>0</v>
      </c>
      <c r="V42" s="19">
        <v>0</v>
      </c>
      <c r="W42" s="19">
        <v>0</v>
      </c>
      <c r="X42" s="19">
        <v>0</v>
      </c>
      <c r="Y42" s="19">
        <v>0</v>
      </c>
      <c r="Z42" s="19">
        <v>0</v>
      </c>
      <c r="AA42" s="19">
        <v>96000</v>
      </c>
      <c r="AB42" s="19">
        <v>96000</v>
      </c>
      <c r="AC42" s="19">
        <v>0</v>
      </c>
      <c r="AD42" s="19">
        <v>0</v>
      </c>
      <c r="AE42" s="19">
        <v>96000</v>
      </c>
      <c r="AF42" s="19">
        <f t="shared" si="0"/>
        <v>-389</v>
      </c>
      <c r="AG42" s="20">
        <f>ROUND(AB42/L42*100,1)</f>
        <v>99.6</v>
      </c>
      <c r="AH42" s="20">
        <f t="shared" si="1"/>
        <v>0</v>
      </c>
      <c r="AI42" s="19">
        <f t="shared" si="2"/>
        <v>100</v>
      </c>
      <c r="AJ42" s="21">
        <v>0</v>
      </c>
      <c r="AK42" s="22"/>
    </row>
    <row r="43" spans="1:37" ht="25.5" x14ac:dyDescent="0.25">
      <c r="A43" s="11" t="s">
        <v>74</v>
      </c>
      <c r="B43" s="12" t="s">
        <v>5</v>
      </c>
      <c r="C43" s="12" t="s">
        <v>6</v>
      </c>
      <c r="D43" s="12" t="s">
        <v>75</v>
      </c>
      <c r="E43" s="12" t="s">
        <v>5</v>
      </c>
      <c r="F43" s="12" t="s">
        <v>5</v>
      </c>
      <c r="G43" s="12"/>
      <c r="H43" s="12"/>
      <c r="I43" s="12"/>
      <c r="J43" s="12"/>
      <c r="K43" s="12"/>
      <c r="L43" s="13">
        <v>704902</v>
      </c>
      <c r="M43" s="13">
        <v>604902</v>
      </c>
      <c r="N43" s="13">
        <v>0</v>
      </c>
      <c r="O43" s="13">
        <v>0</v>
      </c>
      <c r="P43" s="13">
        <v>0</v>
      </c>
      <c r="Q43" s="13">
        <v>0</v>
      </c>
      <c r="R43" s="13">
        <v>0</v>
      </c>
      <c r="S43" s="13">
        <v>0</v>
      </c>
      <c r="T43" s="13">
        <v>50000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604902</v>
      </c>
      <c r="AB43" s="13">
        <v>603924.36</v>
      </c>
      <c r="AC43" s="13">
        <v>0</v>
      </c>
      <c r="AD43" s="13">
        <v>0</v>
      </c>
      <c r="AE43" s="13">
        <v>603924.36</v>
      </c>
      <c r="AF43" s="13">
        <f t="shared" si="0"/>
        <v>-100977.64000000001</v>
      </c>
      <c r="AG43" s="13">
        <f>ROUND(AB43/L43*100,1)</f>
        <v>85.7</v>
      </c>
      <c r="AH43" s="13">
        <f t="shared" si="1"/>
        <v>-977.64000000001397</v>
      </c>
      <c r="AI43" s="13">
        <f t="shared" si="2"/>
        <v>99.8</v>
      </c>
      <c r="AJ43" s="4">
        <v>0</v>
      </c>
      <c r="AK43" s="2"/>
    </row>
    <row r="44" spans="1:37" s="23" customFormat="1" ht="25.5" outlineLevel="1" x14ac:dyDescent="0.25">
      <c r="A44" s="17" t="s">
        <v>76</v>
      </c>
      <c r="B44" s="18" t="s">
        <v>5</v>
      </c>
      <c r="C44" s="18" t="s">
        <v>6</v>
      </c>
      <c r="D44" s="18" t="s">
        <v>77</v>
      </c>
      <c r="E44" s="18" t="s">
        <v>5</v>
      </c>
      <c r="F44" s="18" t="s">
        <v>5</v>
      </c>
      <c r="G44" s="18"/>
      <c r="H44" s="18"/>
      <c r="I44" s="18"/>
      <c r="J44" s="18"/>
      <c r="K44" s="18"/>
      <c r="L44" s="19">
        <v>704902</v>
      </c>
      <c r="M44" s="19">
        <v>604902</v>
      </c>
      <c r="N44" s="19">
        <v>0</v>
      </c>
      <c r="O44" s="19">
        <v>0</v>
      </c>
      <c r="P44" s="19">
        <v>0</v>
      </c>
      <c r="Q44" s="19">
        <v>0</v>
      </c>
      <c r="R44" s="19">
        <v>0</v>
      </c>
      <c r="S44" s="19">
        <v>0</v>
      </c>
      <c r="T44" s="19">
        <v>50000</v>
      </c>
      <c r="U44" s="19">
        <v>0</v>
      </c>
      <c r="V44" s="19">
        <v>0</v>
      </c>
      <c r="W44" s="19">
        <v>0</v>
      </c>
      <c r="X44" s="19">
        <v>0</v>
      </c>
      <c r="Y44" s="19">
        <v>0</v>
      </c>
      <c r="Z44" s="19">
        <v>0</v>
      </c>
      <c r="AA44" s="19">
        <v>604902</v>
      </c>
      <c r="AB44" s="19">
        <v>603924.36</v>
      </c>
      <c r="AC44" s="19">
        <v>0</v>
      </c>
      <c r="AD44" s="19">
        <v>0</v>
      </c>
      <c r="AE44" s="19">
        <v>603924.36</v>
      </c>
      <c r="AF44" s="19">
        <f t="shared" si="0"/>
        <v>-100977.64000000001</v>
      </c>
      <c r="AG44" s="20">
        <f>ROUND(AB44/L44*100,1)</f>
        <v>85.7</v>
      </c>
      <c r="AH44" s="20">
        <f t="shared" si="1"/>
        <v>-977.64000000001397</v>
      </c>
      <c r="AI44" s="19">
        <f t="shared" si="2"/>
        <v>99.8</v>
      </c>
      <c r="AJ44" s="21">
        <v>0</v>
      </c>
      <c r="AK44" s="22"/>
    </row>
    <row r="45" spans="1:37" ht="38.25" x14ac:dyDescent="0.25">
      <c r="A45" s="11" t="s">
        <v>78</v>
      </c>
      <c r="B45" s="12" t="s">
        <v>5</v>
      </c>
      <c r="C45" s="12" t="s">
        <v>6</v>
      </c>
      <c r="D45" s="12" t="s">
        <v>79</v>
      </c>
      <c r="E45" s="12" t="s">
        <v>5</v>
      </c>
      <c r="F45" s="12" t="s">
        <v>5</v>
      </c>
      <c r="G45" s="12"/>
      <c r="H45" s="12"/>
      <c r="I45" s="12"/>
      <c r="J45" s="12"/>
      <c r="K45" s="12"/>
      <c r="L45" s="13">
        <v>3687896.09</v>
      </c>
      <c r="M45" s="13">
        <v>667623.4</v>
      </c>
      <c r="N45" s="13">
        <v>0</v>
      </c>
      <c r="O45" s="13">
        <v>0</v>
      </c>
      <c r="P45" s="13">
        <v>0</v>
      </c>
      <c r="Q45" s="13">
        <v>0</v>
      </c>
      <c r="R45" s="13">
        <v>0</v>
      </c>
      <c r="S45" s="13">
        <v>0</v>
      </c>
      <c r="T45" s="13">
        <v>3687896.09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667623.4</v>
      </c>
      <c r="AB45" s="13">
        <v>667623.4</v>
      </c>
      <c r="AC45" s="13">
        <v>0</v>
      </c>
      <c r="AD45" s="13">
        <v>0</v>
      </c>
      <c r="AE45" s="13">
        <v>667623.4</v>
      </c>
      <c r="AF45" s="13">
        <f t="shared" si="0"/>
        <v>-3020272.69</v>
      </c>
      <c r="AG45" s="13">
        <f>ROUND(AB45/L45*100,1)</f>
        <v>18.100000000000001</v>
      </c>
      <c r="AH45" s="13">
        <f t="shared" si="1"/>
        <v>0</v>
      </c>
      <c r="AI45" s="13">
        <f t="shared" si="2"/>
        <v>100</v>
      </c>
      <c r="AJ45" s="4">
        <v>0</v>
      </c>
      <c r="AK45" s="2"/>
    </row>
    <row r="46" spans="1:37" s="23" customFormat="1" ht="25.5" outlineLevel="1" x14ac:dyDescent="0.25">
      <c r="A46" s="17" t="s">
        <v>80</v>
      </c>
      <c r="B46" s="18" t="s">
        <v>5</v>
      </c>
      <c r="C46" s="18" t="s">
        <v>6</v>
      </c>
      <c r="D46" s="18" t="s">
        <v>81</v>
      </c>
      <c r="E46" s="18" t="s">
        <v>5</v>
      </c>
      <c r="F46" s="18" t="s">
        <v>5</v>
      </c>
      <c r="G46" s="18"/>
      <c r="H46" s="18"/>
      <c r="I46" s="18"/>
      <c r="J46" s="18"/>
      <c r="K46" s="18"/>
      <c r="L46" s="19">
        <v>3687896.09</v>
      </c>
      <c r="M46" s="19">
        <v>667623.4</v>
      </c>
      <c r="N46" s="19">
        <v>0</v>
      </c>
      <c r="O46" s="19">
        <v>0</v>
      </c>
      <c r="P46" s="19">
        <v>0</v>
      </c>
      <c r="Q46" s="19">
        <v>0</v>
      </c>
      <c r="R46" s="19">
        <v>0</v>
      </c>
      <c r="S46" s="19">
        <v>0</v>
      </c>
      <c r="T46" s="19">
        <v>3687896.09</v>
      </c>
      <c r="U46" s="19">
        <v>0</v>
      </c>
      <c r="V46" s="19">
        <v>0</v>
      </c>
      <c r="W46" s="19">
        <v>0</v>
      </c>
      <c r="X46" s="19">
        <v>0</v>
      </c>
      <c r="Y46" s="19">
        <v>0</v>
      </c>
      <c r="Z46" s="19">
        <v>0</v>
      </c>
      <c r="AA46" s="19">
        <v>667623.4</v>
      </c>
      <c r="AB46" s="19">
        <v>667623.4</v>
      </c>
      <c r="AC46" s="19">
        <v>0</v>
      </c>
      <c r="AD46" s="19">
        <v>0</v>
      </c>
      <c r="AE46" s="19">
        <v>667623.4</v>
      </c>
      <c r="AF46" s="19">
        <f t="shared" si="0"/>
        <v>-3020272.69</v>
      </c>
      <c r="AG46" s="20">
        <f>ROUND(AB46/L46*100,1)</f>
        <v>18.100000000000001</v>
      </c>
      <c r="AH46" s="20">
        <f t="shared" si="1"/>
        <v>0</v>
      </c>
      <c r="AI46" s="19">
        <f t="shared" si="2"/>
        <v>100</v>
      </c>
      <c r="AJ46" s="21">
        <v>0</v>
      </c>
      <c r="AK46" s="22"/>
    </row>
    <row r="47" spans="1:37" ht="25.5" x14ac:dyDescent="0.25">
      <c r="A47" s="11" t="s">
        <v>82</v>
      </c>
      <c r="B47" s="12" t="s">
        <v>5</v>
      </c>
      <c r="C47" s="12" t="s">
        <v>6</v>
      </c>
      <c r="D47" s="12" t="s">
        <v>83</v>
      </c>
      <c r="E47" s="12" t="s">
        <v>5</v>
      </c>
      <c r="F47" s="12" t="s">
        <v>5</v>
      </c>
      <c r="G47" s="12"/>
      <c r="H47" s="12"/>
      <c r="I47" s="12"/>
      <c r="J47" s="12"/>
      <c r="K47" s="12"/>
      <c r="L47" s="13">
        <v>219107994.75</v>
      </c>
      <c r="M47" s="13">
        <v>224560118.91999999</v>
      </c>
      <c r="N47" s="13">
        <v>0</v>
      </c>
      <c r="O47" s="13">
        <v>0</v>
      </c>
      <c r="P47" s="13">
        <v>0</v>
      </c>
      <c r="Q47" s="13">
        <v>0</v>
      </c>
      <c r="R47" s="13">
        <v>0</v>
      </c>
      <c r="S47" s="13">
        <v>0</v>
      </c>
      <c r="T47" s="13">
        <v>132219931.79000001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222065288.19</v>
      </c>
      <c r="AB47" s="13">
        <v>220319257.63</v>
      </c>
      <c r="AC47" s="13">
        <v>0</v>
      </c>
      <c r="AD47" s="13">
        <v>0</v>
      </c>
      <c r="AE47" s="13">
        <v>220319257.63</v>
      </c>
      <c r="AF47" s="13">
        <f t="shared" si="0"/>
        <v>1211262.8799999952</v>
      </c>
      <c r="AG47" s="13">
        <f>ROUND(AB47/L47*100,1)</f>
        <v>100.6</v>
      </c>
      <c r="AH47" s="13">
        <f t="shared" si="1"/>
        <v>-4240861.2899999917</v>
      </c>
      <c r="AI47" s="13">
        <f t="shared" si="2"/>
        <v>98.1</v>
      </c>
      <c r="AJ47" s="4">
        <v>0</v>
      </c>
      <c r="AK47" s="2"/>
    </row>
    <row r="48" spans="1:37" s="23" customFormat="1" ht="63.75" outlineLevel="1" x14ac:dyDescent="0.25">
      <c r="A48" s="17" t="s">
        <v>84</v>
      </c>
      <c r="B48" s="18" t="s">
        <v>5</v>
      </c>
      <c r="C48" s="18" t="s">
        <v>6</v>
      </c>
      <c r="D48" s="18" t="s">
        <v>85</v>
      </c>
      <c r="E48" s="18" t="s">
        <v>5</v>
      </c>
      <c r="F48" s="18" t="s">
        <v>5</v>
      </c>
      <c r="G48" s="18"/>
      <c r="H48" s="18"/>
      <c r="I48" s="18"/>
      <c r="J48" s="18"/>
      <c r="K48" s="18"/>
      <c r="L48" s="19">
        <v>3351180</v>
      </c>
      <c r="M48" s="19">
        <v>3370982.37</v>
      </c>
      <c r="N48" s="19">
        <v>0</v>
      </c>
      <c r="O48" s="19">
        <v>0</v>
      </c>
      <c r="P48" s="19">
        <v>0</v>
      </c>
      <c r="Q48" s="19">
        <v>0</v>
      </c>
      <c r="R48" s="19">
        <v>0</v>
      </c>
      <c r="S48" s="19">
        <v>0</v>
      </c>
      <c r="T48" s="19">
        <v>3351180</v>
      </c>
      <c r="U48" s="19">
        <v>0</v>
      </c>
      <c r="V48" s="19">
        <v>0</v>
      </c>
      <c r="W48" s="19">
        <v>0</v>
      </c>
      <c r="X48" s="19">
        <v>0</v>
      </c>
      <c r="Y48" s="19">
        <v>0</v>
      </c>
      <c r="Z48" s="19">
        <v>0</v>
      </c>
      <c r="AA48" s="19">
        <v>3370982.37</v>
      </c>
      <c r="AB48" s="19">
        <v>3341475.19</v>
      </c>
      <c r="AC48" s="19">
        <v>0</v>
      </c>
      <c r="AD48" s="19">
        <v>0</v>
      </c>
      <c r="AE48" s="19">
        <v>3341475.19</v>
      </c>
      <c r="AF48" s="19">
        <f t="shared" si="0"/>
        <v>-9704.8100000000559</v>
      </c>
      <c r="AG48" s="20">
        <f>ROUND(AB48/L48*100,1)</f>
        <v>99.7</v>
      </c>
      <c r="AH48" s="20">
        <f t="shared" si="1"/>
        <v>-29507.180000000168</v>
      </c>
      <c r="AI48" s="19">
        <f t="shared" si="2"/>
        <v>99.1</v>
      </c>
      <c r="AJ48" s="21">
        <v>0</v>
      </c>
      <c r="AK48" s="22"/>
    </row>
    <row r="49" spans="1:37" s="23" customFormat="1" ht="76.5" outlineLevel="1" x14ac:dyDescent="0.25">
      <c r="A49" s="17" t="s">
        <v>86</v>
      </c>
      <c r="B49" s="18" t="s">
        <v>5</v>
      </c>
      <c r="C49" s="18" t="s">
        <v>6</v>
      </c>
      <c r="D49" s="18" t="s">
        <v>87</v>
      </c>
      <c r="E49" s="18" t="s">
        <v>5</v>
      </c>
      <c r="F49" s="18" t="s">
        <v>5</v>
      </c>
      <c r="G49" s="18"/>
      <c r="H49" s="18"/>
      <c r="I49" s="18"/>
      <c r="J49" s="18"/>
      <c r="K49" s="18"/>
      <c r="L49" s="19">
        <v>174667397.96000001</v>
      </c>
      <c r="M49" s="19">
        <v>176398894.36000001</v>
      </c>
      <c r="N49" s="19">
        <v>0</v>
      </c>
      <c r="O49" s="19">
        <v>0</v>
      </c>
      <c r="P49" s="19">
        <v>0</v>
      </c>
      <c r="Q49" s="19">
        <v>0</v>
      </c>
      <c r="R49" s="19">
        <v>0</v>
      </c>
      <c r="S49" s="19">
        <v>0</v>
      </c>
      <c r="T49" s="19">
        <v>88014231</v>
      </c>
      <c r="U49" s="19">
        <v>0</v>
      </c>
      <c r="V49" s="19">
        <v>0</v>
      </c>
      <c r="W49" s="19">
        <v>0</v>
      </c>
      <c r="X49" s="19">
        <v>0</v>
      </c>
      <c r="Y49" s="19">
        <v>0</v>
      </c>
      <c r="Z49" s="19">
        <v>0</v>
      </c>
      <c r="AA49" s="19">
        <v>174193163.74000001</v>
      </c>
      <c r="AB49" s="19">
        <v>172866888.59999999</v>
      </c>
      <c r="AC49" s="19">
        <v>0</v>
      </c>
      <c r="AD49" s="19">
        <v>0</v>
      </c>
      <c r="AE49" s="19">
        <v>172866888.59999999</v>
      </c>
      <c r="AF49" s="19">
        <f t="shared" si="0"/>
        <v>-1800509.3600000143</v>
      </c>
      <c r="AG49" s="20">
        <f>ROUND(AB49/L49*100,1)</f>
        <v>99</v>
      </c>
      <c r="AH49" s="20">
        <f t="shared" si="1"/>
        <v>-3532005.7600000203</v>
      </c>
      <c r="AI49" s="19">
        <f t="shared" si="2"/>
        <v>98</v>
      </c>
      <c r="AJ49" s="21">
        <v>0</v>
      </c>
      <c r="AK49" s="22"/>
    </row>
    <row r="50" spans="1:37" s="23" customFormat="1" ht="89.25" outlineLevel="1" x14ac:dyDescent="0.25">
      <c r="A50" s="17" t="s">
        <v>88</v>
      </c>
      <c r="B50" s="18" t="s">
        <v>5</v>
      </c>
      <c r="C50" s="18" t="s">
        <v>6</v>
      </c>
      <c r="D50" s="18" t="s">
        <v>89</v>
      </c>
      <c r="E50" s="18" t="s">
        <v>5</v>
      </c>
      <c r="F50" s="18" t="s">
        <v>5</v>
      </c>
      <c r="G50" s="18"/>
      <c r="H50" s="18"/>
      <c r="I50" s="18"/>
      <c r="J50" s="18"/>
      <c r="K50" s="18"/>
      <c r="L50" s="19">
        <v>29326361</v>
      </c>
      <c r="M50" s="19">
        <v>32937550.649999999</v>
      </c>
      <c r="N50" s="19">
        <v>0</v>
      </c>
      <c r="O50" s="19">
        <v>0</v>
      </c>
      <c r="P50" s="19">
        <v>0</v>
      </c>
      <c r="Q50" s="19">
        <v>0</v>
      </c>
      <c r="R50" s="19">
        <v>0</v>
      </c>
      <c r="S50" s="19">
        <v>0</v>
      </c>
      <c r="T50" s="19">
        <v>29326361</v>
      </c>
      <c r="U50" s="19">
        <v>0</v>
      </c>
      <c r="V50" s="19">
        <v>0</v>
      </c>
      <c r="W50" s="19">
        <v>0</v>
      </c>
      <c r="X50" s="19">
        <v>0</v>
      </c>
      <c r="Y50" s="19">
        <v>0</v>
      </c>
      <c r="Z50" s="19">
        <v>0</v>
      </c>
      <c r="AA50" s="19">
        <v>32648450.539999999</v>
      </c>
      <c r="AB50" s="19">
        <v>32258202.300000001</v>
      </c>
      <c r="AC50" s="19">
        <v>0</v>
      </c>
      <c r="AD50" s="19">
        <v>0</v>
      </c>
      <c r="AE50" s="19">
        <v>32258202.300000001</v>
      </c>
      <c r="AF50" s="19">
        <f t="shared" si="0"/>
        <v>2931841.3000000007</v>
      </c>
      <c r="AG50" s="20">
        <f>ROUND(AB50/L50*100,1)</f>
        <v>110</v>
      </c>
      <c r="AH50" s="20">
        <f t="shared" si="1"/>
        <v>-679348.34999999776</v>
      </c>
      <c r="AI50" s="19">
        <f t="shared" si="2"/>
        <v>97.9</v>
      </c>
      <c r="AJ50" s="21">
        <v>0</v>
      </c>
      <c r="AK50" s="22"/>
    </row>
    <row r="51" spans="1:37" s="23" customFormat="1" ht="63.75" outlineLevel="1" x14ac:dyDescent="0.25">
      <c r="A51" s="17" t="s">
        <v>90</v>
      </c>
      <c r="B51" s="18" t="s">
        <v>5</v>
      </c>
      <c r="C51" s="18" t="s">
        <v>6</v>
      </c>
      <c r="D51" s="18" t="s">
        <v>91</v>
      </c>
      <c r="E51" s="18" t="s">
        <v>5</v>
      </c>
      <c r="F51" s="18" t="s">
        <v>5</v>
      </c>
      <c r="G51" s="18"/>
      <c r="H51" s="18"/>
      <c r="I51" s="18"/>
      <c r="J51" s="18"/>
      <c r="K51" s="18"/>
      <c r="L51" s="19">
        <v>11763055.789999999</v>
      </c>
      <c r="M51" s="19">
        <v>11852691.539999999</v>
      </c>
      <c r="N51" s="19">
        <v>0</v>
      </c>
      <c r="O51" s="19">
        <v>0</v>
      </c>
      <c r="P51" s="19">
        <v>0</v>
      </c>
      <c r="Q51" s="19">
        <v>0</v>
      </c>
      <c r="R51" s="19">
        <v>0</v>
      </c>
      <c r="S51" s="19">
        <v>0</v>
      </c>
      <c r="T51" s="19">
        <v>11528159.789999999</v>
      </c>
      <c r="U51" s="19">
        <v>0</v>
      </c>
      <c r="V51" s="19">
        <v>0</v>
      </c>
      <c r="W51" s="19">
        <v>0</v>
      </c>
      <c r="X51" s="19">
        <v>0</v>
      </c>
      <c r="Y51" s="19">
        <v>0</v>
      </c>
      <c r="Z51" s="19">
        <v>0</v>
      </c>
      <c r="AA51" s="19">
        <v>11852691.539999999</v>
      </c>
      <c r="AB51" s="19">
        <v>11852691.539999999</v>
      </c>
      <c r="AC51" s="19">
        <v>0</v>
      </c>
      <c r="AD51" s="19">
        <v>0</v>
      </c>
      <c r="AE51" s="19">
        <v>11852691.539999999</v>
      </c>
      <c r="AF51" s="19">
        <f t="shared" si="0"/>
        <v>89635.75</v>
      </c>
      <c r="AG51" s="20">
        <f>ROUND(AB51/L51*100,1)</f>
        <v>100.8</v>
      </c>
      <c r="AH51" s="20">
        <f t="shared" si="1"/>
        <v>0</v>
      </c>
      <c r="AI51" s="19">
        <f t="shared" si="2"/>
        <v>100</v>
      </c>
      <c r="AJ51" s="21">
        <v>0</v>
      </c>
      <c r="AK51" s="22"/>
    </row>
    <row r="52" spans="1:37" ht="25.5" x14ac:dyDescent="0.25">
      <c r="A52" s="11" t="s">
        <v>92</v>
      </c>
      <c r="B52" s="12" t="s">
        <v>5</v>
      </c>
      <c r="C52" s="12" t="s">
        <v>6</v>
      </c>
      <c r="D52" s="12" t="s">
        <v>93</v>
      </c>
      <c r="E52" s="12" t="s">
        <v>5</v>
      </c>
      <c r="F52" s="12" t="s">
        <v>5</v>
      </c>
      <c r="G52" s="12"/>
      <c r="H52" s="12"/>
      <c r="I52" s="12"/>
      <c r="J52" s="12"/>
      <c r="K52" s="12"/>
      <c r="L52" s="13">
        <v>11783926</v>
      </c>
      <c r="M52" s="13">
        <v>12743302.300000001</v>
      </c>
      <c r="N52" s="13">
        <v>0</v>
      </c>
      <c r="O52" s="13">
        <v>0</v>
      </c>
      <c r="P52" s="13">
        <v>0</v>
      </c>
      <c r="Q52" s="13">
        <v>0</v>
      </c>
      <c r="R52" s="13">
        <v>0</v>
      </c>
      <c r="S52" s="13">
        <v>0</v>
      </c>
      <c r="T52" s="13">
        <v>11783926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12743302.300000001</v>
      </c>
      <c r="AB52" s="13">
        <v>12645713.48</v>
      </c>
      <c r="AC52" s="13">
        <v>0</v>
      </c>
      <c r="AD52" s="13">
        <v>0</v>
      </c>
      <c r="AE52" s="13">
        <v>12645713.48</v>
      </c>
      <c r="AF52" s="13">
        <f t="shared" si="0"/>
        <v>861787.48000000045</v>
      </c>
      <c r="AG52" s="13">
        <f>ROUND(AB52/L52*100,1)</f>
        <v>107.3</v>
      </c>
      <c r="AH52" s="13">
        <f t="shared" si="1"/>
        <v>-97588.820000000298</v>
      </c>
      <c r="AI52" s="13">
        <f t="shared" si="2"/>
        <v>99.2</v>
      </c>
      <c r="AJ52" s="4">
        <v>0</v>
      </c>
      <c r="AK52" s="2"/>
    </row>
    <row r="53" spans="1:37" s="23" customFormat="1" ht="51" outlineLevel="1" x14ac:dyDescent="0.25">
      <c r="A53" s="17" t="s">
        <v>94</v>
      </c>
      <c r="B53" s="18" t="s">
        <v>5</v>
      </c>
      <c r="C53" s="18" t="s">
        <v>6</v>
      </c>
      <c r="D53" s="18" t="s">
        <v>95</v>
      </c>
      <c r="E53" s="18" t="s">
        <v>5</v>
      </c>
      <c r="F53" s="18" t="s">
        <v>5</v>
      </c>
      <c r="G53" s="18"/>
      <c r="H53" s="18"/>
      <c r="I53" s="18"/>
      <c r="J53" s="18"/>
      <c r="K53" s="18"/>
      <c r="L53" s="19">
        <v>300000</v>
      </c>
      <c r="M53" s="19">
        <v>139246.76999999999</v>
      </c>
      <c r="N53" s="19">
        <v>0</v>
      </c>
      <c r="O53" s="19">
        <v>0</v>
      </c>
      <c r="P53" s="19">
        <v>0</v>
      </c>
      <c r="Q53" s="19">
        <v>0</v>
      </c>
      <c r="R53" s="19">
        <v>0</v>
      </c>
      <c r="S53" s="19">
        <v>0</v>
      </c>
      <c r="T53" s="19">
        <v>300000</v>
      </c>
      <c r="U53" s="19">
        <v>0</v>
      </c>
      <c r="V53" s="19">
        <v>0</v>
      </c>
      <c r="W53" s="19">
        <v>0</v>
      </c>
      <c r="X53" s="19">
        <v>0</v>
      </c>
      <c r="Y53" s="19">
        <v>0</v>
      </c>
      <c r="Z53" s="19">
        <v>0</v>
      </c>
      <c r="AA53" s="19">
        <v>139246.76999999999</v>
      </c>
      <c r="AB53" s="19">
        <v>139246.76999999999</v>
      </c>
      <c r="AC53" s="19">
        <v>0</v>
      </c>
      <c r="AD53" s="19">
        <v>0</v>
      </c>
      <c r="AE53" s="19">
        <v>139246.76999999999</v>
      </c>
      <c r="AF53" s="19">
        <f t="shared" si="0"/>
        <v>-160753.23000000001</v>
      </c>
      <c r="AG53" s="20">
        <f>ROUND(AB53/L53*100,1)</f>
        <v>46.4</v>
      </c>
      <c r="AH53" s="20">
        <f t="shared" si="1"/>
        <v>0</v>
      </c>
      <c r="AI53" s="19">
        <f t="shared" si="2"/>
        <v>100</v>
      </c>
      <c r="AJ53" s="21">
        <v>0</v>
      </c>
      <c r="AK53" s="22"/>
    </row>
    <row r="54" spans="1:37" s="23" customFormat="1" ht="63.75" outlineLevel="1" x14ac:dyDescent="0.25">
      <c r="A54" s="17" t="s">
        <v>96</v>
      </c>
      <c r="B54" s="18" t="s">
        <v>5</v>
      </c>
      <c r="C54" s="18" t="s">
        <v>6</v>
      </c>
      <c r="D54" s="18" t="s">
        <v>97</v>
      </c>
      <c r="E54" s="18" t="s">
        <v>5</v>
      </c>
      <c r="F54" s="18" t="s">
        <v>5</v>
      </c>
      <c r="G54" s="18"/>
      <c r="H54" s="18"/>
      <c r="I54" s="18"/>
      <c r="J54" s="18"/>
      <c r="K54" s="18"/>
      <c r="L54" s="19">
        <v>11483926</v>
      </c>
      <c r="M54" s="19">
        <v>12604055.529999999</v>
      </c>
      <c r="N54" s="19">
        <v>0</v>
      </c>
      <c r="O54" s="19">
        <v>0</v>
      </c>
      <c r="P54" s="19">
        <v>0</v>
      </c>
      <c r="Q54" s="19">
        <v>0</v>
      </c>
      <c r="R54" s="19">
        <v>0</v>
      </c>
      <c r="S54" s="19">
        <v>0</v>
      </c>
      <c r="T54" s="19">
        <v>11483926</v>
      </c>
      <c r="U54" s="19">
        <v>0</v>
      </c>
      <c r="V54" s="19">
        <v>0</v>
      </c>
      <c r="W54" s="19">
        <v>0</v>
      </c>
      <c r="X54" s="19">
        <v>0</v>
      </c>
      <c r="Y54" s="19">
        <v>0</v>
      </c>
      <c r="Z54" s="19">
        <v>0</v>
      </c>
      <c r="AA54" s="19">
        <v>12604055.529999999</v>
      </c>
      <c r="AB54" s="19">
        <v>12506466.710000001</v>
      </c>
      <c r="AC54" s="19">
        <v>0</v>
      </c>
      <c r="AD54" s="19">
        <v>0</v>
      </c>
      <c r="AE54" s="19">
        <v>12506466.710000001</v>
      </c>
      <c r="AF54" s="19">
        <f t="shared" si="0"/>
        <v>1022540.7100000009</v>
      </c>
      <c r="AG54" s="20">
        <f>ROUND(AB54/L54*100,1)</f>
        <v>108.9</v>
      </c>
      <c r="AH54" s="20">
        <f t="shared" si="1"/>
        <v>-97588.819999998435</v>
      </c>
      <c r="AI54" s="19">
        <f t="shared" si="2"/>
        <v>99.2</v>
      </c>
      <c r="AJ54" s="21">
        <v>0</v>
      </c>
      <c r="AK54" s="22"/>
    </row>
    <row r="55" spans="1:37" ht="38.25" x14ac:dyDescent="0.25">
      <c r="A55" s="11" t="s">
        <v>98</v>
      </c>
      <c r="B55" s="12" t="s">
        <v>5</v>
      </c>
      <c r="C55" s="12" t="s">
        <v>6</v>
      </c>
      <c r="D55" s="12" t="s">
        <v>99</v>
      </c>
      <c r="E55" s="12" t="s">
        <v>5</v>
      </c>
      <c r="F55" s="12" t="s">
        <v>5</v>
      </c>
      <c r="G55" s="12"/>
      <c r="H55" s="12"/>
      <c r="I55" s="12"/>
      <c r="J55" s="12"/>
      <c r="K55" s="12"/>
      <c r="L55" s="13">
        <v>4619325.6900000004</v>
      </c>
      <c r="M55" s="13">
        <v>4334023.9800000004</v>
      </c>
      <c r="N55" s="13">
        <v>0</v>
      </c>
      <c r="O55" s="13">
        <v>0</v>
      </c>
      <c r="P55" s="13">
        <v>0</v>
      </c>
      <c r="Q55" s="13">
        <v>0</v>
      </c>
      <c r="R55" s="13">
        <v>0</v>
      </c>
      <c r="S55" s="13">
        <v>0</v>
      </c>
      <c r="T55" s="13">
        <v>0</v>
      </c>
      <c r="U55" s="13">
        <v>0</v>
      </c>
      <c r="V55" s="13">
        <v>0</v>
      </c>
      <c r="W55" s="13">
        <v>0</v>
      </c>
      <c r="X55" s="13">
        <v>0</v>
      </c>
      <c r="Y55" s="13">
        <v>0</v>
      </c>
      <c r="Z55" s="13">
        <v>0</v>
      </c>
      <c r="AA55" s="13">
        <v>4334023.9800000004</v>
      </c>
      <c r="AB55" s="13">
        <v>4334023.9800000004</v>
      </c>
      <c r="AC55" s="13">
        <v>0</v>
      </c>
      <c r="AD55" s="13">
        <v>0</v>
      </c>
      <c r="AE55" s="13">
        <v>4334023.9800000004</v>
      </c>
      <c r="AF55" s="13">
        <f t="shared" si="0"/>
        <v>-285301.70999999996</v>
      </c>
      <c r="AG55" s="13">
        <f>ROUND(AB55/L55*100,1)</f>
        <v>93.8</v>
      </c>
      <c r="AH55" s="13">
        <f t="shared" si="1"/>
        <v>0</v>
      </c>
      <c r="AI55" s="13">
        <f t="shared" si="2"/>
        <v>100</v>
      </c>
      <c r="AJ55" s="4">
        <v>0</v>
      </c>
      <c r="AK55" s="2"/>
    </row>
    <row r="56" spans="1:37" s="23" customFormat="1" ht="38.25" outlineLevel="1" x14ac:dyDescent="0.25">
      <c r="A56" s="17" t="s">
        <v>100</v>
      </c>
      <c r="B56" s="18" t="s">
        <v>5</v>
      </c>
      <c r="C56" s="18" t="s">
        <v>6</v>
      </c>
      <c r="D56" s="18" t="s">
        <v>101</v>
      </c>
      <c r="E56" s="18" t="s">
        <v>5</v>
      </c>
      <c r="F56" s="18" t="s">
        <v>5</v>
      </c>
      <c r="G56" s="18"/>
      <c r="H56" s="18"/>
      <c r="I56" s="18"/>
      <c r="J56" s="18"/>
      <c r="K56" s="18"/>
      <c r="L56" s="19">
        <v>26500</v>
      </c>
      <c r="M56" s="19">
        <v>0</v>
      </c>
      <c r="N56" s="19">
        <v>0</v>
      </c>
      <c r="O56" s="19">
        <v>0</v>
      </c>
      <c r="P56" s="19">
        <v>0</v>
      </c>
      <c r="Q56" s="19">
        <v>0</v>
      </c>
      <c r="R56" s="19">
        <v>0</v>
      </c>
      <c r="S56" s="19">
        <v>0</v>
      </c>
      <c r="T56" s="19">
        <v>0</v>
      </c>
      <c r="U56" s="19">
        <v>0</v>
      </c>
      <c r="V56" s="19">
        <v>0</v>
      </c>
      <c r="W56" s="19">
        <v>0</v>
      </c>
      <c r="X56" s="19">
        <v>0</v>
      </c>
      <c r="Y56" s="19">
        <v>0</v>
      </c>
      <c r="Z56" s="19">
        <v>0</v>
      </c>
      <c r="AA56" s="19">
        <v>0</v>
      </c>
      <c r="AB56" s="19">
        <v>0</v>
      </c>
      <c r="AC56" s="19">
        <v>0</v>
      </c>
      <c r="AD56" s="19">
        <v>0</v>
      </c>
      <c r="AE56" s="19">
        <v>0</v>
      </c>
      <c r="AF56" s="19">
        <f t="shared" si="0"/>
        <v>-26500</v>
      </c>
      <c r="AG56" s="20">
        <f>ROUND(AB56/L56*100,1)</f>
        <v>0</v>
      </c>
      <c r="AH56" s="20">
        <f t="shared" si="1"/>
        <v>0</v>
      </c>
      <c r="AI56" s="19" t="e">
        <f t="shared" si="2"/>
        <v>#DIV/0!</v>
      </c>
      <c r="AJ56" s="21">
        <v>0</v>
      </c>
      <c r="AK56" s="22"/>
    </row>
    <row r="57" spans="1:37" s="23" customFormat="1" ht="38.25" outlineLevel="1" x14ac:dyDescent="0.25">
      <c r="A57" s="17" t="s">
        <v>102</v>
      </c>
      <c r="B57" s="18" t="s">
        <v>5</v>
      </c>
      <c r="C57" s="18" t="s">
        <v>6</v>
      </c>
      <c r="D57" s="18" t="s">
        <v>103</v>
      </c>
      <c r="E57" s="18" t="s">
        <v>5</v>
      </c>
      <c r="F57" s="18" t="s">
        <v>5</v>
      </c>
      <c r="G57" s="18"/>
      <c r="H57" s="18"/>
      <c r="I57" s="18"/>
      <c r="J57" s="18"/>
      <c r="K57" s="18"/>
      <c r="L57" s="19">
        <v>4592825.6900000004</v>
      </c>
      <c r="M57" s="19">
        <v>4334023.9800000004</v>
      </c>
      <c r="N57" s="19">
        <v>0</v>
      </c>
      <c r="O57" s="19">
        <v>0</v>
      </c>
      <c r="P57" s="19">
        <v>0</v>
      </c>
      <c r="Q57" s="19">
        <v>0</v>
      </c>
      <c r="R57" s="19">
        <v>0</v>
      </c>
      <c r="S57" s="19">
        <v>0</v>
      </c>
      <c r="T57" s="19">
        <v>0</v>
      </c>
      <c r="U57" s="19">
        <v>0</v>
      </c>
      <c r="V57" s="19">
        <v>0</v>
      </c>
      <c r="W57" s="19">
        <v>0</v>
      </c>
      <c r="X57" s="19">
        <v>0</v>
      </c>
      <c r="Y57" s="19">
        <v>0</v>
      </c>
      <c r="Z57" s="19">
        <v>0</v>
      </c>
      <c r="AA57" s="19">
        <v>4334023.9800000004</v>
      </c>
      <c r="AB57" s="19">
        <v>4334023.9800000004</v>
      </c>
      <c r="AC57" s="19">
        <v>0</v>
      </c>
      <c r="AD57" s="19">
        <v>0</v>
      </c>
      <c r="AE57" s="19">
        <v>4334023.9800000004</v>
      </c>
      <c r="AF57" s="19">
        <f t="shared" si="0"/>
        <v>-258801.70999999996</v>
      </c>
      <c r="AG57" s="20">
        <f>ROUND(AB57/L57*100,1)</f>
        <v>94.4</v>
      </c>
      <c r="AH57" s="20">
        <f t="shared" si="1"/>
        <v>0</v>
      </c>
      <c r="AI57" s="19">
        <f t="shared" si="2"/>
        <v>100</v>
      </c>
      <c r="AJ57" s="21">
        <v>0</v>
      </c>
      <c r="AK57" s="22"/>
    </row>
    <row r="58" spans="1:37" ht="38.25" x14ac:dyDescent="0.25">
      <c r="A58" s="11" t="s">
        <v>104</v>
      </c>
      <c r="B58" s="12" t="s">
        <v>5</v>
      </c>
      <c r="C58" s="12" t="s">
        <v>6</v>
      </c>
      <c r="D58" s="12" t="s">
        <v>105</v>
      </c>
      <c r="E58" s="12" t="s">
        <v>5</v>
      </c>
      <c r="F58" s="12" t="s">
        <v>5</v>
      </c>
      <c r="G58" s="12"/>
      <c r="H58" s="12"/>
      <c r="I58" s="12"/>
      <c r="J58" s="12"/>
      <c r="K58" s="12"/>
      <c r="L58" s="13">
        <v>10296109.439999999</v>
      </c>
      <c r="M58" s="13">
        <v>9820609.4399999995</v>
      </c>
      <c r="N58" s="13">
        <v>0</v>
      </c>
      <c r="O58" s="13">
        <v>0</v>
      </c>
      <c r="P58" s="13">
        <v>0</v>
      </c>
      <c r="Q58" s="13">
        <v>0</v>
      </c>
      <c r="R58" s="13">
        <v>0</v>
      </c>
      <c r="S58" s="13">
        <v>0</v>
      </c>
      <c r="T58" s="13">
        <v>0</v>
      </c>
      <c r="U58" s="13">
        <v>0</v>
      </c>
      <c r="V58" s="13">
        <v>0</v>
      </c>
      <c r="W58" s="13">
        <v>0</v>
      </c>
      <c r="X58" s="13">
        <v>0</v>
      </c>
      <c r="Y58" s="13">
        <v>0</v>
      </c>
      <c r="Z58" s="13">
        <v>0</v>
      </c>
      <c r="AA58" s="13">
        <v>9427402.8699999992</v>
      </c>
      <c r="AB58" s="13">
        <v>9426882.75</v>
      </c>
      <c r="AC58" s="13">
        <v>0</v>
      </c>
      <c r="AD58" s="13">
        <v>0</v>
      </c>
      <c r="AE58" s="13">
        <v>9426882.75</v>
      </c>
      <c r="AF58" s="13">
        <f t="shared" si="0"/>
        <v>-869226.68999999948</v>
      </c>
      <c r="AG58" s="13">
        <f>ROUND(AB58/L58*100,1)</f>
        <v>91.6</v>
      </c>
      <c r="AH58" s="13">
        <f t="shared" si="1"/>
        <v>-393726.68999999948</v>
      </c>
      <c r="AI58" s="13">
        <f t="shared" si="2"/>
        <v>96</v>
      </c>
      <c r="AJ58" s="4">
        <v>0</v>
      </c>
      <c r="AK58" s="2"/>
    </row>
    <row r="59" spans="1:37" s="23" customFormat="1" ht="38.25" outlineLevel="1" x14ac:dyDescent="0.25">
      <c r="A59" s="17" t="s">
        <v>106</v>
      </c>
      <c r="B59" s="18" t="s">
        <v>5</v>
      </c>
      <c r="C59" s="18" t="s">
        <v>6</v>
      </c>
      <c r="D59" s="18" t="s">
        <v>107</v>
      </c>
      <c r="E59" s="18" t="s">
        <v>5</v>
      </c>
      <c r="F59" s="18" t="s">
        <v>5</v>
      </c>
      <c r="G59" s="18"/>
      <c r="H59" s="18"/>
      <c r="I59" s="18"/>
      <c r="J59" s="18"/>
      <c r="K59" s="18"/>
      <c r="L59" s="19">
        <v>10296109.439999999</v>
      </c>
      <c r="M59" s="19">
        <v>9820609.4399999995</v>
      </c>
      <c r="N59" s="19">
        <v>0</v>
      </c>
      <c r="O59" s="19">
        <v>0</v>
      </c>
      <c r="P59" s="19">
        <v>0</v>
      </c>
      <c r="Q59" s="19">
        <v>0</v>
      </c>
      <c r="R59" s="19">
        <v>0</v>
      </c>
      <c r="S59" s="19">
        <v>0</v>
      </c>
      <c r="T59" s="19">
        <v>0</v>
      </c>
      <c r="U59" s="19">
        <v>0</v>
      </c>
      <c r="V59" s="19">
        <v>0</v>
      </c>
      <c r="W59" s="19">
        <v>0</v>
      </c>
      <c r="X59" s="19">
        <v>0</v>
      </c>
      <c r="Y59" s="19">
        <v>0</v>
      </c>
      <c r="Z59" s="19">
        <v>0</v>
      </c>
      <c r="AA59" s="19">
        <v>9427402.8699999992</v>
      </c>
      <c r="AB59" s="19">
        <v>9426882.75</v>
      </c>
      <c r="AC59" s="19">
        <v>0</v>
      </c>
      <c r="AD59" s="19">
        <v>0</v>
      </c>
      <c r="AE59" s="19">
        <v>9426882.75</v>
      </c>
      <c r="AF59" s="19">
        <f t="shared" si="0"/>
        <v>-869226.68999999948</v>
      </c>
      <c r="AG59" s="20">
        <f>ROUND(AB59/L59*100,1)</f>
        <v>91.6</v>
      </c>
      <c r="AH59" s="20">
        <f t="shared" si="1"/>
        <v>-393726.68999999948</v>
      </c>
      <c r="AI59" s="19">
        <f t="shared" si="2"/>
        <v>96</v>
      </c>
      <c r="AJ59" s="21">
        <v>0</v>
      </c>
      <c r="AK59" s="22"/>
    </row>
    <row r="60" spans="1:37" ht="89.25" x14ac:dyDescent="0.25">
      <c r="A60" s="11" t="s">
        <v>108</v>
      </c>
      <c r="B60" s="12" t="s">
        <v>5</v>
      </c>
      <c r="C60" s="12" t="s">
        <v>6</v>
      </c>
      <c r="D60" s="12" t="s">
        <v>109</v>
      </c>
      <c r="E60" s="12" t="s">
        <v>5</v>
      </c>
      <c r="F60" s="12" t="s">
        <v>5</v>
      </c>
      <c r="G60" s="12"/>
      <c r="H60" s="12"/>
      <c r="I60" s="12"/>
      <c r="J60" s="12"/>
      <c r="K60" s="12"/>
      <c r="L60" s="13">
        <v>53329850.229999997</v>
      </c>
      <c r="M60" s="13">
        <v>58824935.329999998</v>
      </c>
      <c r="N60" s="13">
        <v>0</v>
      </c>
      <c r="O60" s="13">
        <v>0</v>
      </c>
      <c r="P60" s="13">
        <v>0</v>
      </c>
      <c r="Q60" s="13">
        <v>0</v>
      </c>
      <c r="R60" s="13">
        <v>0</v>
      </c>
      <c r="S60" s="13">
        <v>0</v>
      </c>
      <c r="T60" s="13">
        <v>53329850.229999997</v>
      </c>
      <c r="U60" s="13">
        <v>0</v>
      </c>
      <c r="V60" s="13">
        <v>0</v>
      </c>
      <c r="W60" s="13">
        <v>0</v>
      </c>
      <c r="X60" s="13">
        <v>0</v>
      </c>
      <c r="Y60" s="13">
        <v>0</v>
      </c>
      <c r="Z60" s="13">
        <v>0</v>
      </c>
      <c r="AA60" s="13">
        <v>54014860.189999998</v>
      </c>
      <c r="AB60" s="13">
        <v>53621397.109999999</v>
      </c>
      <c r="AC60" s="13">
        <v>0</v>
      </c>
      <c r="AD60" s="13">
        <v>0</v>
      </c>
      <c r="AE60" s="13">
        <v>53621397.109999999</v>
      </c>
      <c r="AF60" s="13">
        <f t="shared" si="0"/>
        <v>291546.88000000268</v>
      </c>
      <c r="AG60" s="13">
        <f>ROUND(AB60/L60*100,1)</f>
        <v>100.5</v>
      </c>
      <c r="AH60" s="13">
        <f t="shared" si="1"/>
        <v>-5203538.2199999988</v>
      </c>
      <c r="AI60" s="13">
        <f t="shared" si="2"/>
        <v>91.2</v>
      </c>
      <c r="AJ60" s="4">
        <v>0</v>
      </c>
      <c r="AK60" s="2"/>
    </row>
    <row r="61" spans="1:37" s="23" customFormat="1" ht="89.25" outlineLevel="1" x14ac:dyDescent="0.25">
      <c r="A61" s="17" t="s">
        <v>110</v>
      </c>
      <c r="B61" s="18" t="s">
        <v>5</v>
      </c>
      <c r="C61" s="18" t="s">
        <v>6</v>
      </c>
      <c r="D61" s="18" t="s">
        <v>111</v>
      </c>
      <c r="E61" s="18" t="s">
        <v>5</v>
      </c>
      <c r="F61" s="18" t="s">
        <v>5</v>
      </c>
      <c r="G61" s="18"/>
      <c r="H61" s="18"/>
      <c r="I61" s="18"/>
      <c r="J61" s="18"/>
      <c r="K61" s="18"/>
      <c r="L61" s="19">
        <v>19459402.120000001</v>
      </c>
      <c r="M61" s="19">
        <v>23094660.649999999</v>
      </c>
      <c r="N61" s="19">
        <v>0</v>
      </c>
      <c r="O61" s="19">
        <v>0</v>
      </c>
      <c r="P61" s="19">
        <v>0</v>
      </c>
      <c r="Q61" s="19">
        <v>0</v>
      </c>
      <c r="R61" s="19">
        <v>0</v>
      </c>
      <c r="S61" s="19">
        <v>0</v>
      </c>
      <c r="T61" s="19">
        <v>19459402.120000001</v>
      </c>
      <c r="U61" s="19">
        <v>0</v>
      </c>
      <c r="V61" s="19">
        <v>0</v>
      </c>
      <c r="W61" s="19">
        <v>0</v>
      </c>
      <c r="X61" s="19">
        <v>0</v>
      </c>
      <c r="Y61" s="19">
        <v>0</v>
      </c>
      <c r="Z61" s="19">
        <v>0</v>
      </c>
      <c r="AA61" s="19">
        <v>18379121.039999999</v>
      </c>
      <c r="AB61" s="19">
        <v>18255258.07</v>
      </c>
      <c r="AC61" s="19">
        <v>0</v>
      </c>
      <c r="AD61" s="19">
        <v>0</v>
      </c>
      <c r="AE61" s="19">
        <v>18255258.07</v>
      </c>
      <c r="AF61" s="19">
        <f t="shared" si="0"/>
        <v>-1204144.0500000007</v>
      </c>
      <c r="AG61" s="20">
        <f>ROUND(AB61/L61*100,1)</f>
        <v>93.8</v>
      </c>
      <c r="AH61" s="20">
        <f t="shared" si="1"/>
        <v>-4839402.5799999982</v>
      </c>
      <c r="AI61" s="19">
        <f t="shared" si="2"/>
        <v>79</v>
      </c>
      <c r="AJ61" s="21">
        <v>0</v>
      </c>
      <c r="AK61" s="22"/>
    </row>
    <row r="62" spans="1:37" s="23" customFormat="1" ht="63.75" outlineLevel="1" x14ac:dyDescent="0.25">
      <c r="A62" s="17" t="s">
        <v>112</v>
      </c>
      <c r="B62" s="18" t="s">
        <v>5</v>
      </c>
      <c r="C62" s="18" t="s">
        <v>6</v>
      </c>
      <c r="D62" s="18" t="s">
        <v>113</v>
      </c>
      <c r="E62" s="18" t="s">
        <v>5</v>
      </c>
      <c r="F62" s="18" t="s">
        <v>5</v>
      </c>
      <c r="G62" s="18"/>
      <c r="H62" s="18"/>
      <c r="I62" s="18"/>
      <c r="J62" s="18"/>
      <c r="K62" s="18"/>
      <c r="L62" s="19">
        <v>33870448.109999999</v>
      </c>
      <c r="M62" s="19">
        <v>35730274.68</v>
      </c>
      <c r="N62" s="19">
        <v>0</v>
      </c>
      <c r="O62" s="19">
        <v>0</v>
      </c>
      <c r="P62" s="19">
        <v>0</v>
      </c>
      <c r="Q62" s="19">
        <v>0</v>
      </c>
      <c r="R62" s="19">
        <v>0</v>
      </c>
      <c r="S62" s="19">
        <v>0</v>
      </c>
      <c r="T62" s="19">
        <v>33870448.109999999</v>
      </c>
      <c r="U62" s="19">
        <v>0</v>
      </c>
      <c r="V62" s="19">
        <v>0</v>
      </c>
      <c r="W62" s="19">
        <v>0</v>
      </c>
      <c r="X62" s="19">
        <v>0</v>
      </c>
      <c r="Y62" s="19">
        <v>0</v>
      </c>
      <c r="Z62" s="19">
        <v>0</v>
      </c>
      <c r="AA62" s="19">
        <v>35635739.149999999</v>
      </c>
      <c r="AB62" s="19">
        <v>35366139.039999999</v>
      </c>
      <c r="AC62" s="19">
        <v>0</v>
      </c>
      <c r="AD62" s="19">
        <v>0</v>
      </c>
      <c r="AE62" s="19">
        <v>35366139.039999999</v>
      </c>
      <c r="AF62" s="19">
        <f t="shared" si="0"/>
        <v>1495690.9299999997</v>
      </c>
      <c r="AG62" s="20">
        <f>ROUND(AB62/L62*100,1)</f>
        <v>104.4</v>
      </c>
      <c r="AH62" s="20">
        <f t="shared" si="1"/>
        <v>-364135.6400000006</v>
      </c>
      <c r="AI62" s="19">
        <f t="shared" si="2"/>
        <v>99</v>
      </c>
      <c r="AJ62" s="21">
        <v>0</v>
      </c>
      <c r="AK62" s="22"/>
    </row>
    <row r="63" spans="1:37" ht="89.25" x14ac:dyDescent="0.25">
      <c r="A63" s="11" t="s">
        <v>114</v>
      </c>
      <c r="B63" s="12" t="s">
        <v>5</v>
      </c>
      <c r="C63" s="12" t="s">
        <v>6</v>
      </c>
      <c r="D63" s="12" t="s">
        <v>115</v>
      </c>
      <c r="E63" s="12" t="s">
        <v>5</v>
      </c>
      <c r="F63" s="12" t="s">
        <v>5</v>
      </c>
      <c r="G63" s="12"/>
      <c r="H63" s="12"/>
      <c r="I63" s="12"/>
      <c r="J63" s="12"/>
      <c r="K63" s="12"/>
      <c r="L63" s="13">
        <v>0</v>
      </c>
      <c r="M63" s="13">
        <v>100000</v>
      </c>
      <c r="N63" s="13">
        <v>0</v>
      </c>
      <c r="O63" s="13">
        <v>0</v>
      </c>
      <c r="P63" s="13">
        <v>0</v>
      </c>
      <c r="Q63" s="13">
        <v>0</v>
      </c>
      <c r="R63" s="13">
        <v>0</v>
      </c>
      <c r="S63" s="13">
        <v>0</v>
      </c>
      <c r="T63" s="13">
        <v>0</v>
      </c>
      <c r="U63" s="13">
        <v>0</v>
      </c>
      <c r="V63" s="13">
        <v>0</v>
      </c>
      <c r="W63" s="13">
        <v>0</v>
      </c>
      <c r="X63" s="13">
        <v>0</v>
      </c>
      <c r="Y63" s="13">
        <v>0</v>
      </c>
      <c r="Z63" s="13">
        <v>0</v>
      </c>
      <c r="AA63" s="13">
        <v>100000</v>
      </c>
      <c r="AB63" s="13">
        <v>0</v>
      </c>
      <c r="AC63" s="13">
        <v>0</v>
      </c>
      <c r="AD63" s="13">
        <v>0</v>
      </c>
      <c r="AE63" s="13">
        <v>0</v>
      </c>
      <c r="AF63" s="13">
        <f t="shared" si="0"/>
        <v>0</v>
      </c>
      <c r="AG63" s="13" t="e">
        <f>ROUND(AB63/L63*100,1)</f>
        <v>#DIV/0!</v>
      </c>
      <c r="AH63" s="13">
        <f t="shared" si="1"/>
        <v>-100000</v>
      </c>
      <c r="AI63" s="13">
        <f t="shared" si="2"/>
        <v>0</v>
      </c>
      <c r="AJ63" s="4">
        <v>0</v>
      </c>
      <c r="AK63" s="2"/>
    </row>
    <row r="64" spans="1:37" s="23" customFormat="1" ht="25.5" outlineLevel="1" x14ac:dyDescent="0.25">
      <c r="A64" s="17" t="s">
        <v>116</v>
      </c>
      <c r="B64" s="18" t="s">
        <v>5</v>
      </c>
      <c r="C64" s="18" t="s">
        <v>6</v>
      </c>
      <c r="D64" s="18" t="s">
        <v>117</v>
      </c>
      <c r="E64" s="18" t="s">
        <v>5</v>
      </c>
      <c r="F64" s="18" t="s">
        <v>5</v>
      </c>
      <c r="G64" s="18"/>
      <c r="H64" s="18"/>
      <c r="I64" s="18"/>
      <c r="J64" s="18"/>
      <c r="K64" s="18"/>
      <c r="L64" s="19">
        <v>0</v>
      </c>
      <c r="M64" s="19">
        <v>100000</v>
      </c>
      <c r="N64" s="19">
        <v>0</v>
      </c>
      <c r="O64" s="19">
        <v>0</v>
      </c>
      <c r="P64" s="19">
        <v>0</v>
      </c>
      <c r="Q64" s="19">
        <v>0</v>
      </c>
      <c r="R64" s="19">
        <v>0</v>
      </c>
      <c r="S64" s="19">
        <v>0</v>
      </c>
      <c r="T64" s="19">
        <v>0</v>
      </c>
      <c r="U64" s="19">
        <v>0</v>
      </c>
      <c r="V64" s="19">
        <v>0</v>
      </c>
      <c r="W64" s="19">
        <v>0</v>
      </c>
      <c r="X64" s="19">
        <v>0</v>
      </c>
      <c r="Y64" s="19">
        <v>0</v>
      </c>
      <c r="Z64" s="19">
        <v>0</v>
      </c>
      <c r="AA64" s="19">
        <v>100000</v>
      </c>
      <c r="AB64" s="19">
        <v>0</v>
      </c>
      <c r="AC64" s="19">
        <v>0</v>
      </c>
      <c r="AD64" s="19">
        <v>0</v>
      </c>
      <c r="AE64" s="19">
        <v>0</v>
      </c>
      <c r="AF64" s="19">
        <f t="shared" si="0"/>
        <v>0</v>
      </c>
      <c r="AG64" s="20" t="e">
        <f>ROUND(AB64/L64*100,1)</f>
        <v>#DIV/0!</v>
      </c>
      <c r="AH64" s="20">
        <f t="shared" si="1"/>
        <v>-100000</v>
      </c>
      <c r="AI64" s="19">
        <f t="shared" si="2"/>
        <v>0</v>
      </c>
      <c r="AJ64" s="21">
        <v>0</v>
      </c>
      <c r="AK64" s="22"/>
    </row>
    <row r="65" spans="1:37" ht="89.25" x14ac:dyDescent="0.25">
      <c r="A65" s="11" t="s">
        <v>118</v>
      </c>
      <c r="B65" s="12" t="s">
        <v>5</v>
      </c>
      <c r="C65" s="12" t="s">
        <v>6</v>
      </c>
      <c r="D65" s="12" t="s">
        <v>119</v>
      </c>
      <c r="E65" s="12" t="s">
        <v>5</v>
      </c>
      <c r="F65" s="12" t="s">
        <v>5</v>
      </c>
      <c r="G65" s="12"/>
      <c r="H65" s="12"/>
      <c r="I65" s="12"/>
      <c r="J65" s="12"/>
      <c r="K65" s="12"/>
      <c r="L65" s="13">
        <v>44900</v>
      </c>
      <c r="M65" s="13">
        <v>66500</v>
      </c>
      <c r="N65" s="13">
        <v>0</v>
      </c>
      <c r="O65" s="13">
        <v>0</v>
      </c>
      <c r="P65" s="13">
        <v>0</v>
      </c>
      <c r="Q65" s="13">
        <v>0</v>
      </c>
      <c r="R65" s="13">
        <v>0</v>
      </c>
      <c r="S65" s="13">
        <v>0</v>
      </c>
      <c r="T65" s="13">
        <v>44900</v>
      </c>
      <c r="U65" s="13">
        <v>0</v>
      </c>
      <c r="V65" s="13">
        <v>0</v>
      </c>
      <c r="W65" s="13">
        <v>0</v>
      </c>
      <c r="X65" s="13">
        <v>0</v>
      </c>
      <c r="Y65" s="13">
        <v>0</v>
      </c>
      <c r="Z65" s="13">
        <v>0</v>
      </c>
      <c r="AA65" s="13">
        <v>66500</v>
      </c>
      <c r="AB65" s="13">
        <v>66500</v>
      </c>
      <c r="AC65" s="13">
        <v>0</v>
      </c>
      <c r="AD65" s="13">
        <v>0</v>
      </c>
      <c r="AE65" s="13">
        <v>66500</v>
      </c>
      <c r="AF65" s="13">
        <f t="shared" si="0"/>
        <v>21600</v>
      </c>
      <c r="AG65" s="13">
        <f>ROUND(AB65/L65*100,1)</f>
        <v>148.1</v>
      </c>
      <c r="AH65" s="13">
        <f t="shared" si="1"/>
        <v>0</v>
      </c>
      <c r="AI65" s="13">
        <f t="shared" si="2"/>
        <v>100</v>
      </c>
      <c r="AJ65" s="4">
        <v>0</v>
      </c>
      <c r="AK65" s="2"/>
    </row>
    <row r="66" spans="1:37" s="23" customFormat="1" ht="63.75" outlineLevel="1" x14ac:dyDescent="0.25">
      <c r="A66" s="17" t="s">
        <v>120</v>
      </c>
      <c r="B66" s="18" t="s">
        <v>5</v>
      </c>
      <c r="C66" s="18" t="s">
        <v>6</v>
      </c>
      <c r="D66" s="18" t="s">
        <v>121</v>
      </c>
      <c r="E66" s="18" t="s">
        <v>5</v>
      </c>
      <c r="F66" s="18" t="s">
        <v>5</v>
      </c>
      <c r="G66" s="18"/>
      <c r="H66" s="18"/>
      <c r="I66" s="18"/>
      <c r="J66" s="18"/>
      <c r="K66" s="18"/>
      <c r="L66" s="19">
        <v>44900</v>
      </c>
      <c r="M66" s="19">
        <v>66500</v>
      </c>
      <c r="N66" s="19">
        <v>0</v>
      </c>
      <c r="O66" s="19">
        <v>0</v>
      </c>
      <c r="P66" s="19">
        <v>0</v>
      </c>
      <c r="Q66" s="19">
        <v>0</v>
      </c>
      <c r="R66" s="19">
        <v>0</v>
      </c>
      <c r="S66" s="19">
        <v>0</v>
      </c>
      <c r="T66" s="19">
        <v>44900</v>
      </c>
      <c r="U66" s="19">
        <v>0</v>
      </c>
      <c r="V66" s="19">
        <v>0</v>
      </c>
      <c r="W66" s="19">
        <v>0</v>
      </c>
      <c r="X66" s="19">
        <v>0</v>
      </c>
      <c r="Y66" s="19">
        <v>0</v>
      </c>
      <c r="Z66" s="19">
        <v>0</v>
      </c>
      <c r="AA66" s="19">
        <v>66500</v>
      </c>
      <c r="AB66" s="19">
        <v>66500</v>
      </c>
      <c r="AC66" s="19">
        <v>0</v>
      </c>
      <c r="AD66" s="19">
        <v>0</v>
      </c>
      <c r="AE66" s="19">
        <v>66500</v>
      </c>
      <c r="AF66" s="19">
        <f t="shared" si="0"/>
        <v>21600</v>
      </c>
      <c r="AG66" s="20">
        <f>ROUND(AB66/L66*100,1)</f>
        <v>148.1</v>
      </c>
      <c r="AH66" s="20">
        <f t="shared" si="1"/>
        <v>0</v>
      </c>
      <c r="AI66" s="19">
        <f t="shared" si="2"/>
        <v>100</v>
      </c>
      <c r="AJ66" s="21">
        <v>0</v>
      </c>
      <c r="AK66" s="22"/>
    </row>
    <row r="67" spans="1:37" ht="89.25" x14ac:dyDescent="0.25">
      <c r="A67" s="11" t="s">
        <v>122</v>
      </c>
      <c r="B67" s="12" t="s">
        <v>5</v>
      </c>
      <c r="C67" s="12" t="s">
        <v>6</v>
      </c>
      <c r="D67" s="12" t="s">
        <v>123</v>
      </c>
      <c r="E67" s="12" t="s">
        <v>5</v>
      </c>
      <c r="F67" s="12" t="s">
        <v>5</v>
      </c>
      <c r="G67" s="12"/>
      <c r="H67" s="12"/>
      <c r="I67" s="12"/>
      <c r="J67" s="12"/>
      <c r="K67" s="12"/>
      <c r="L67" s="13">
        <v>28297912.350000001</v>
      </c>
      <c r="M67" s="13">
        <v>27097680</v>
      </c>
      <c r="N67" s="13">
        <v>0</v>
      </c>
      <c r="O67" s="13">
        <v>0</v>
      </c>
      <c r="P67" s="13">
        <v>0</v>
      </c>
      <c r="Q67" s="13">
        <v>0</v>
      </c>
      <c r="R67" s="13">
        <v>0</v>
      </c>
      <c r="S67" s="13">
        <v>0</v>
      </c>
      <c r="T67" s="13">
        <v>0</v>
      </c>
      <c r="U67" s="13">
        <v>0</v>
      </c>
      <c r="V67" s="13">
        <v>0</v>
      </c>
      <c r="W67" s="13">
        <v>0</v>
      </c>
      <c r="X67" s="13">
        <v>0</v>
      </c>
      <c r="Y67" s="13">
        <v>0</v>
      </c>
      <c r="Z67" s="13">
        <v>0</v>
      </c>
      <c r="AA67" s="13">
        <v>27097680</v>
      </c>
      <c r="AB67" s="13">
        <v>27097680</v>
      </c>
      <c r="AC67" s="13">
        <v>0</v>
      </c>
      <c r="AD67" s="13">
        <v>0</v>
      </c>
      <c r="AE67" s="13">
        <v>27097680</v>
      </c>
      <c r="AF67" s="13">
        <f t="shared" si="0"/>
        <v>-1200232.3500000015</v>
      </c>
      <c r="AG67" s="13">
        <f>ROUND(AB67/L67*100,1)</f>
        <v>95.8</v>
      </c>
      <c r="AH67" s="13">
        <f t="shared" si="1"/>
        <v>0</v>
      </c>
      <c r="AI67" s="13">
        <f t="shared" si="2"/>
        <v>100</v>
      </c>
      <c r="AJ67" s="4">
        <v>0</v>
      </c>
      <c r="AK67" s="2"/>
    </row>
    <row r="68" spans="1:37" ht="12.75" customHeight="1" x14ac:dyDescent="0.25">
      <c r="A68" s="74" t="s">
        <v>124</v>
      </c>
      <c r="B68" s="75"/>
      <c r="C68" s="75"/>
      <c r="D68" s="75"/>
      <c r="E68" s="75"/>
      <c r="F68" s="75"/>
      <c r="G68" s="75"/>
      <c r="H68" s="75"/>
      <c r="I68" s="75"/>
      <c r="J68" s="75"/>
      <c r="K68" s="75"/>
      <c r="L68" s="14">
        <v>2183379900.1500001</v>
      </c>
      <c r="M68" s="14">
        <v>2330308169.1199999</v>
      </c>
      <c r="N68" s="14">
        <v>0</v>
      </c>
      <c r="O68" s="14">
        <v>0</v>
      </c>
      <c r="P68" s="14">
        <v>0</v>
      </c>
      <c r="Q68" s="14">
        <v>0</v>
      </c>
      <c r="R68" s="14">
        <v>0</v>
      </c>
      <c r="S68" s="14">
        <v>0</v>
      </c>
      <c r="T68" s="14">
        <v>1860542617.96</v>
      </c>
      <c r="U68" s="14">
        <v>0</v>
      </c>
      <c r="V68" s="14">
        <v>0</v>
      </c>
      <c r="W68" s="14">
        <v>0</v>
      </c>
      <c r="X68" s="14">
        <v>0</v>
      </c>
      <c r="Y68" s="14">
        <v>0</v>
      </c>
      <c r="Z68" s="14">
        <v>0</v>
      </c>
      <c r="AA68" s="14">
        <v>2284262481.4899998</v>
      </c>
      <c r="AB68" s="14">
        <v>2268593886.0999999</v>
      </c>
      <c r="AC68" s="14">
        <v>0</v>
      </c>
      <c r="AD68" s="14">
        <v>0</v>
      </c>
      <c r="AE68" s="14">
        <v>2268593886.0999999</v>
      </c>
      <c r="AF68" s="13">
        <f t="shared" si="0"/>
        <v>85213985.949999809</v>
      </c>
      <c r="AG68" s="13">
        <f>ROUND(AB68/L68*100,1)</f>
        <v>103.9</v>
      </c>
      <c r="AH68" s="13">
        <f>AB68-M68</f>
        <v>-61714283.019999981</v>
      </c>
      <c r="AI68" s="13">
        <f t="shared" si="2"/>
        <v>97.4</v>
      </c>
      <c r="AJ68" s="5">
        <v>0</v>
      </c>
      <c r="AK68" s="2"/>
    </row>
    <row r="69" spans="1:37" ht="12.75" customHeight="1" x14ac:dyDescent="0.25">
      <c r="A69" s="7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 t="s">
        <v>2</v>
      </c>
      <c r="W69" s="7"/>
      <c r="X69" s="7"/>
      <c r="Y69" s="7"/>
      <c r="Z69" s="7"/>
      <c r="AA69" s="7" t="s">
        <v>2</v>
      </c>
      <c r="AB69" s="7"/>
      <c r="AC69" s="7"/>
      <c r="AD69" s="7"/>
      <c r="AE69" s="7" t="s">
        <v>2</v>
      </c>
      <c r="AF69" s="7"/>
      <c r="AG69" s="7"/>
      <c r="AH69" s="7"/>
      <c r="AI69" s="7"/>
      <c r="AJ69" s="2"/>
      <c r="AK69" s="2"/>
    </row>
    <row r="70" spans="1:37" ht="15.2" customHeight="1" x14ac:dyDescent="0.25">
      <c r="A70" s="72"/>
      <c r="B70" s="73"/>
      <c r="C70" s="73"/>
      <c r="D70" s="73"/>
      <c r="E70" s="73"/>
      <c r="F70" s="73"/>
      <c r="G70" s="73"/>
      <c r="H70" s="73"/>
      <c r="I70" s="73"/>
      <c r="J70" s="73"/>
      <c r="K70" s="73"/>
      <c r="L70" s="73"/>
      <c r="M70" s="73"/>
      <c r="N70" s="73"/>
      <c r="O70" s="73"/>
      <c r="P70" s="73"/>
      <c r="Q70" s="73"/>
      <c r="R70" s="73"/>
      <c r="S70" s="73"/>
      <c r="T70" s="73"/>
      <c r="U70" s="73"/>
      <c r="V70" s="73"/>
      <c r="W70" s="73"/>
      <c r="X70" s="73"/>
      <c r="Y70" s="73"/>
      <c r="Z70" s="73"/>
      <c r="AA70" s="73"/>
      <c r="AB70" s="15"/>
      <c r="AC70" s="15"/>
      <c r="AD70" s="15"/>
      <c r="AE70" s="15"/>
      <c r="AF70" s="15"/>
      <c r="AG70" s="15"/>
      <c r="AH70" s="15"/>
      <c r="AI70" s="15"/>
      <c r="AJ70" s="6"/>
      <c r="AK70" s="2"/>
    </row>
  </sheetData>
  <mergeCells count="40">
    <mergeCell ref="AI7:AI8"/>
    <mergeCell ref="AF7:AF8"/>
    <mergeCell ref="AJ7:AJ8"/>
    <mergeCell ref="A70:AA70"/>
    <mergeCell ref="A68:K68"/>
    <mergeCell ref="P7:P8"/>
    <mergeCell ref="Q7:Q8"/>
    <mergeCell ref="R7:R8"/>
    <mergeCell ref="A1:M1"/>
    <mergeCell ref="A2:M2"/>
    <mergeCell ref="A4:AI4"/>
    <mergeCell ref="A5:AI5"/>
    <mergeCell ref="A6:AJ6"/>
    <mergeCell ref="L7:L8"/>
    <mergeCell ref="A7:A8"/>
    <mergeCell ref="B7:B8"/>
    <mergeCell ref="C7:C8"/>
    <mergeCell ref="D7:D8"/>
    <mergeCell ref="E7:E8"/>
    <mergeCell ref="F7:F8"/>
    <mergeCell ref="G7:G8"/>
    <mergeCell ref="H7:H8"/>
    <mergeCell ref="I7:I8"/>
    <mergeCell ref="J7:J8"/>
    <mergeCell ref="K7:K8"/>
    <mergeCell ref="M7:M8"/>
    <mergeCell ref="N7:N8"/>
    <mergeCell ref="O7:O8"/>
    <mergeCell ref="AH7:AH8"/>
    <mergeCell ref="AG7:AG8"/>
    <mergeCell ref="Y7:Y8"/>
    <mergeCell ref="Z7:Z8"/>
    <mergeCell ref="AB7:AB8"/>
    <mergeCell ref="AC7:AC8"/>
    <mergeCell ref="AD7:AD8"/>
    <mergeCell ref="S7:S8"/>
    <mergeCell ref="T7:T8"/>
    <mergeCell ref="U7:U8"/>
    <mergeCell ref="W7:W8"/>
    <mergeCell ref="X7:X8"/>
  </mergeCells>
  <pageMargins left="0.59027779102325439" right="0.59027779102325439" top="0.59027779102325439" bottom="0.59027779102325439" header="0.39375001192092896" footer="0.39375001192092896"/>
  <pageSetup paperSize="9" fitToHeight="200" orientation="landscape" blackAndWhite="1" errors="blank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без учета счетов бюджета</vt:lpstr>
      <vt:lpstr>'без учета счетов бюджета'!Заголовки_для_печати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Трифонова Ольга Анатольевна</dc:creator>
  <cp:lastModifiedBy>Трифонова Ольга Анатольевна</cp:lastModifiedBy>
  <dcterms:created xsi:type="dcterms:W3CDTF">2019-05-15T06:40:35Z</dcterms:created>
  <dcterms:modified xsi:type="dcterms:W3CDTF">2019-05-15T08:56:42Z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Вариант (новый от 07.03.2018 11_47_03)(3).xls</vt:lpwstr>
  </property>
  <property fmtid="{D5CDD505-2E9C-101B-9397-08002B2CF9AE}" pid="3" name="Название отчета">
    <vt:lpwstr>Вариант (новый от 07.03.2018 11_47_03)(3).xls</vt:lpwstr>
  </property>
  <property fmtid="{D5CDD505-2E9C-101B-9397-08002B2CF9AE}" pid="4" name="Версия клиента">
    <vt:lpwstr>19.1.6.1180</vt:lpwstr>
  </property>
  <property fmtid="{D5CDD505-2E9C-101B-9397-08002B2CF9AE}" pid="5" name="Версия базы">
    <vt:lpwstr>18.4.4202.2443551</vt:lpwstr>
  </property>
  <property fmtid="{D5CDD505-2E9C-101B-9397-08002B2CF9AE}" pid="6" name="Тип сервера">
    <vt:lpwstr>MSSQL</vt:lpwstr>
  </property>
  <property fmtid="{D5CDD505-2E9C-101B-9397-08002B2CF9AE}" pid="7" name="Сервер">
    <vt:lpwstr>madm-sql2008</vt:lpwstr>
  </property>
  <property fmtid="{D5CDD505-2E9C-101B-9397-08002B2CF9AE}" pid="8" name="База">
    <vt:lpwstr>agb_2018</vt:lpwstr>
  </property>
  <property fmtid="{D5CDD505-2E9C-101B-9397-08002B2CF9AE}" pid="9" name="Пользователь">
    <vt:lpwstr>madm\трифонова</vt:lpwstr>
  </property>
  <property fmtid="{D5CDD505-2E9C-101B-9397-08002B2CF9AE}" pid="10" name="Шаблон">
    <vt:lpwstr>sqr_info_isp_budg_2016</vt:lpwstr>
  </property>
  <property fmtid="{D5CDD505-2E9C-101B-9397-08002B2CF9AE}" pid="11" name="Локальная база">
    <vt:lpwstr>используется</vt:lpwstr>
  </property>
</Properties>
</file>