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Приложение № 1" sheetId="1" r:id="rId1"/>
  </sheets>
  <definedNames>
    <definedName name="_xlnm.Print_Titles" localSheetId="0">'Приложение № 1'!$4:$6</definedName>
  </definedNames>
  <calcPr calcId="125725"/>
</workbook>
</file>

<file path=xl/calcChain.xml><?xml version="1.0" encoding="utf-8"?>
<calcChain xmlns="http://schemas.openxmlformats.org/spreadsheetml/2006/main">
  <c r="I7" i="1"/>
  <c r="I59" l="1"/>
  <c r="N59"/>
  <c r="M59"/>
  <c r="L59"/>
  <c r="K59"/>
  <c r="J59"/>
  <c r="N58"/>
  <c r="M58"/>
  <c r="K58"/>
  <c r="J58"/>
  <c r="N57"/>
  <c r="M57"/>
  <c r="L57"/>
  <c r="K57"/>
  <c r="J57"/>
  <c r="I57"/>
  <c r="N56"/>
  <c r="M56"/>
  <c r="L56"/>
  <c r="K56"/>
  <c r="J56"/>
  <c r="I56"/>
  <c r="N55"/>
  <c r="M55"/>
  <c r="L55"/>
  <c r="K55"/>
  <c r="J55"/>
  <c r="I55"/>
  <c r="N54"/>
  <c r="M54"/>
  <c r="L54"/>
  <c r="K54"/>
  <c r="J54"/>
  <c r="I54"/>
  <c r="N53"/>
  <c r="M53"/>
  <c r="L53"/>
  <c r="K53"/>
  <c r="J53"/>
  <c r="I53"/>
  <c r="N52"/>
  <c r="M52"/>
  <c r="L52"/>
  <c r="K52"/>
  <c r="J52"/>
  <c r="I52"/>
  <c r="N51"/>
  <c r="M51"/>
  <c r="L51"/>
  <c r="K51"/>
  <c r="J51"/>
  <c r="I51"/>
  <c r="N50"/>
  <c r="M50"/>
  <c r="L50"/>
  <c r="K50"/>
  <c r="J50"/>
  <c r="I50"/>
  <c r="N49"/>
  <c r="M49"/>
  <c r="L49"/>
  <c r="K49"/>
  <c r="J49"/>
  <c r="I49"/>
  <c r="N48"/>
  <c r="M48"/>
  <c r="L48"/>
  <c r="K48"/>
  <c r="J48"/>
  <c r="I48"/>
  <c r="N47"/>
  <c r="M47"/>
  <c r="L47"/>
  <c r="K47"/>
  <c r="J47"/>
  <c r="I47"/>
  <c r="N46"/>
  <c r="M46"/>
  <c r="L46"/>
  <c r="K46"/>
  <c r="J46"/>
  <c r="I46"/>
  <c r="N45"/>
  <c r="M45"/>
  <c r="L45"/>
  <c r="K45"/>
  <c r="J45"/>
  <c r="I45"/>
  <c r="N44"/>
  <c r="M44"/>
  <c r="L44"/>
  <c r="K44"/>
  <c r="J44"/>
  <c r="I44"/>
  <c r="N43"/>
  <c r="M43"/>
  <c r="L43"/>
  <c r="K43"/>
  <c r="J43"/>
  <c r="I43"/>
  <c r="N42"/>
  <c r="M42"/>
  <c r="L42"/>
  <c r="K42"/>
  <c r="J42"/>
  <c r="I42"/>
  <c r="N41"/>
  <c r="M41"/>
  <c r="L41"/>
  <c r="K41"/>
  <c r="J41"/>
  <c r="I41"/>
  <c r="N40"/>
  <c r="M40"/>
  <c r="L40"/>
  <c r="K40"/>
  <c r="J40"/>
  <c r="I40"/>
  <c r="N39"/>
  <c r="M39"/>
  <c r="L39"/>
  <c r="K39"/>
  <c r="J39"/>
  <c r="I39"/>
  <c r="N38"/>
  <c r="M38"/>
  <c r="L38"/>
  <c r="K38"/>
  <c r="J38"/>
  <c r="I38"/>
  <c r="N37"/>
  <c r="M37"/>
  <c r="L37"/>
  <c r="K37"/>
  <c r="J37"/>
  <c r="I37"/>
  <c r="N36"/>
  <c r="M36"/>
  <c r="L36"/>
  <c r="K36"/>
  <c r="J36"/>
  <c r="I36"/>
  <c r="N35"/>
  <c r="M35"/>
  <c r="L35"/>
  <c r="K35"/>
  <c r="J35"/>
  <c r="I35"/>
  <c r="N34"/>
  <c r="M34"/>
  <c r="L34"/>
  <c r="K34"/>
  <c r="J34"/>
  <c r="I34"/>
  <c r="N33"/>
  <c r="M33"/>
  <c r="L33"/>
  <c r="K33"/>
  <c r="J33"/>
  <c r="I33"/>
  <c r="N32"/>
  <c r="M32"/>
  <c r="L32"/>
  <c r="K32"/>
  <c r="J32"/>
  <c r="I32"/>
  <c r="N31"/>
  <c r="M31"/>
  <c r="L31"/>
  <c r="K31"/>
  <c r="J31"/>
  <c r="I31"/>
  <c r="N30"/>
  <c r="M30"/>
  <c r="L30"/>
  <c r="K30"/>
  <c r="J30"/>
  <c r="I30"/>
  <c r="N29"/>
  <c r="M29"/>
  <c r="L29"/>
  <c r="K29"/>
  <c r="J29"/>
  <c r="I29"/>
  <c r="N28"/>
  <c r="M28"/>
  <c r="L28"/>
  <c r="K28"/>
  <c r="J28"/>
  <c r="I28"/>
  <c r="N27"/>
  <c r="M27"/>
  <c r="L27"/>
  <c r="K27"/>
  <c r="J27"/>
  <c r="I27"/>
  <c r="N26"/>
  <c r="M26"/>
  <c r="L26"/>
  <c r="K26"/>
  <c r="J26"/>
  <c r="I26"/>
  <c r="N25"/>
  <c r="M25"/>
  <c r="L25"/>
  <c r="K25"/>
  <c r="J25"/>
  <c r="I25"/>
  <c r="L24"/>
  <c r="K24"/>
  <c r="J24"/>
  <c r="I24"/>
  <c r="N23"/>
  <c r="M23"/>
  <c r="L23"/>
  <c r="K23"/>
  <c r="J23"/>
  <c r="I23"/>
  <c r="N22"/>
  <c r="M22"/>
  <c r="L22"/>
  <c r="K22"/>
  <c r="J22"/>
  <c r="I22"/>
  <c r="N21"/>
  <c r="M21"/>
  <c r="L21"/>
  <c r="K21"/>
  <c r="J21"/>
  <c r="I21"/>
  <c r="N20"/>
  <c r="M20"/>
  <c r="L20"/>
  <c r="K20"/>
  <c r="J20"/>
  <c r="I20"/>
  <c r="N19"/>
  <c r="M19"/>
  <c r="L19"/>
  <c r="K19"/>
  <c r="J19"/>
  <c r="I19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K13"/>
  <c r="J13"/>
  <c r="I13"/>
  <c r="N12"/>
  <c r="M12"/>
  <c r="L12"/>
  <c r="K12"/>
  <c r="J12"/>
  <c r="I12"/>
  <c r="N11"/>
  <c r="M11"/>
  <c r="L11"/>
  <c r="K11"/>
  <c r="J11"/>
  <c r="I11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</calcChain>
</file>

<file path=xl/sharedStrings.xml><?xml version="1.0" encoding="utf-8"?>
<sst xmlns="http://schemas.openxmlformats.org/spreadsheetml/2006/main" count="131" uniqueCount="118">
  <si>
    <t>Приложение № 1</t>
  </si>
  <si>
    <t>(руб.)</t>
  </si>
  <si>
    <t>Наименование</t>
  </si>
  <si>
    <t>Код раздела, подраздела</t>
  </si>
  <si>
    <t>Проект решения</t>
  </si>
  <si>
    <t>в абсолютном значении</t>
  </si>
  <si>
    <t>в процентах</t>
  </si>
  <si>
    <t>ОБЩЕГОСУДАРСТВЕННЫЕ ВОПРОСЫ</t>
  </si>
  <si>
    <t>0100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</si>
  <si>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</si>
  <si>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</si>
  <si>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</si>
  <si>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</si>
  <si>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</si>
  <si>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</si>
  <si>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Судебная система</t>
  </si>
  <si>
    <t>0105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</si>
  <si>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</si>
  <si>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</si>
  <si>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Обеспечение проведения выборов и референдумов</t>
  </si>
  <si>
    <t>0107</t>
  </si>
  <si>
    <t>-</t>
  </si>
  <si>
    <t xml:space="preserve">  Резервные фонды</t>
  </si>
  <si>
    <t>0111</t>
  </si>
  <si>
    <t xml:space="preserve">  Другие общегосударственные вопросы</t>
  </si>
  <si>
    <t>0113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</si>
  <si>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</si>
  <si>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</si>
  <si>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</si>
  <si>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</si>
  <si>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</si>
  <si>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</si>
  <si>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</si>
  <si>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</si>
  <si>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</si>
  <si>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</si>
  <si>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</si>
  <si>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</si>
  <si>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</si>
  <si>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</si>
  <si>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</si>
  <si>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</si>
  <si>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Транспорт</t>
  </si>
  <si>
    <t>0408</t>
  </si>
  <si>
    <t xml:space="preserve">  Дорожное хозяйство (дорожные фонды)</t>
  </si>
  <si>
    <t>0409</t>
  </si>
  <si>
    <t xml:space="preserve">  Связь и информатика</t>
  </si>
  <si>
    <t>0410</t>
  </si>
  <si>
    <t xml:space="preserve">  Другие вопросы в области национальной экономики</t>
  </si>
  <si>
    <t>0412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</si>
  <si>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</si>
  <si>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</si>
  <si>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</si>
  <si>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</si>
  <si>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Коммунальное хозяйство</t>
  </si>
  <si>
    <t>0502</t>
  </si>
  <si>
    <t xml:space="preserve">  Благоустройство</t>
  </si>
  <si>
    <t>0503</t>
  </si>
  <si>
    <t xml:space="preserve">  Другие вопросы в области жилищно-коммунального хозяйства</t>
  </si>
  <si>
    <t>0505</t>
  </si>
  <si>
    <t>ОХРАНА ОКРУЖАЮЩЕЙ СРЕДЫ</t>
  </si>
  <si>
    <t>0600</t>
  </si>
  <si>
    <t xml:space="preserve">  Другие вопросы в области охраны окружающей среды</t>
  </si>
  <si>
    <t>0605</t>
  </si>
  <si>
    <t>ОБРАЗОВАНИЕ</t>
  </si>
  <si>
    <t>0700</t>
  </si>
  <si>
    <t xml:space="preserve">  Дошкольное образование</t>
  </si>
  <si>
    <t>0701</t>
  </si>
  <si>
    <t xml:space="preserve">  Общее образование</t>
  </si>
  <si>
    <t>0702</t>
  </si>
  <si>
    <t xml:space="preserve">  Дополнительное образование детей</t>
  </si>
  <si>
    <t>0703</t>
  </si>
  <si>
    <t xml:space="preserve">  Молодежная политика</t>
  </si>
  <si>
    <t>0707</t>
  </si>
  <si>
    <t xml:space="preserve">  Другие вопросы в области образования</t>
  </si>
  <si>
    <t>0709</t>
  </si>
  <si>
    <t>КУЛЬТУРА, КИНЕМАТОГРАФИЯ</t>
  </si>
  <si>
    <t>0800</t>
  </si>
  <si>
    <t xml:space="preserve">  Культура</t>
  </si>
  <si>
    <t>0801</t>
  </si>
  <si>
    <t xml:space="preserve">  Другие вопросы в области культуры, кинематографии</t>
  </si>
  <si>
    <t>0804</t>
  </si>
  <si>
    <t>ЗДРАВООХРАНЕНИЕ</t>
  </si>
  <si>
    <t>0900</t>
  </si>
  <si>
    <t xml:space="preserve">  Другие вопросы в области здравоохранения</t>
  </si>
  <si>
    <t>0909</t>
  </si>
  <si>
    <t>СОЦИАЛЬНАЯ ПОЛИТИКА</t>
  </si>
  <si>
    <t>1000</t>
  </si>
  <si>
    <t xml:space="preserve">  Пенсионное обеспечение</t>
  </si>
  <si>
    <t>1001</t>
  </si>
  <si>
    <t xml:space="preserve">  Социальное обеспечение населения</t>
  </si>
  <si>
    <t>1003</t>
  </si>
  <si>
    <t xml:space="preserve">  Охрана семьи и детства</t>
  </si>
  <si>
    <t>1004</t>
  </si>
  <si>
    <t xml:space="preserve">  Другие вопросы в области социальной политики</t>
  </si>
  <si>
    <t>1006</t>
  </si>
  <si>
    <t>ФИЗИЧЕСКАЯ КУЛЬТУРА И СПОРТ</t>
  </si>
  <si>
    <t>1100</t>
  </si>
  <si>
    <t xml:space="preserve">  Физическая культура</t>
  </si>
  <si>
    <t>1101</t>
  </si>
  <si>
    <t xml:space="preserve">  Массовый спорт</t>
  </si>
  <si>
    <t>1102</t>
  </si>
  <si>
    <t xml:space="preserve">  Спорт высших достижений</t>
  </si>
  <si>
    <t>1103</t>
  </si>
  <si>
    <t xml:space="preserve">  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</si>
  <si>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</si>
  <si>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</si>
  <si>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</si>
  <si>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 xml:space="preserve">  Обслуживание государственного внутреннего и муниципального долга</t>
  </si>
  <si>
    <t>1301</t>
  </si>
  <si>
    <t xml:space="preserve">Условно утвержденные расходы
</t>
  </si>
  <si>
    <t>Итого</t>
  </si>
  <si>
    <t>Изменение бюджетных ассигнований (муниципальным программам города Апатиты и непрограммным направлениям деятельности) по разделам, подразделам бюджетной классификации на 2021 - 2023 годы</t>
  </si>
  <si>
    <t>2021 год</t>
  </si>
  <si>
    <t>2022  год</t>
  </si>
  <si>
    <t>2023 год</t>
  </si>
  <si>
    <t>Отклонение</t>
  </si>
  <si>
    <t>Утвержденные бюджетные назначения (решение от 01.07.2021 № 316)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</si>
</sst>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0"/>
      <color rgb="FF000000"/>
      <name val="Arial Cyr"/>
      <family val="2"/>
    </font>
    <font>
      <b/>
      <sz val="12"/>
      <color rgb="FF000000"/>
      <name val="Arial Cyr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" fontId="2" fillId="2" borderId="12">
      <alignment horizontal="right" vertical="top" shrinkToFit="1"/>
    </xf>
    <xf numFmtId="0" fontId="4" fillId="0" borderId="13"/>
    <xf numFmtId="49" fontId="4" fillId="0" borderId="12">
      <alignment horizontal="left" vertical="top" wrapText="1"/>
    </xf>
    <xf numFmtId="0" fontId="5" fillId="0" borderId="0">
      <alignment horizontal="center" wrapText="1"/>
    </xf>
    <xf numFmtId="0" fontId="4" fillId="0" borderId="12">
      <alignment horizontal="center" vertical="center" shrinkToFit="1"/>
    </xf>
  </cellStyleXfs>
  <cellXfs count="37"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3" borderId="12" xfId="1" quotePrefix="1" applyNumberFormat="1" applyFont="1" applyFill="1" applyAlignment="1" applyProtection="1">
      <alignment horizontal="center" vertical="center" wrapText="1"/>
    </xf>
    <xf numFmtId="0" fontId="3" fillId="3" borderId="14" xfId="1" quotePrefix="1" applyNumberFormat="1" applyFont="1" applyFill="1" applyBorder="1" applyAlignment="1" applyProtection="1">
      <alignment horizontal="center" vertical="center" wrapText="1"/>
    </xf>
    <xf numFmtId="0" fontId="3" fillId="3" borderId="1" xfId="1" quotePrefix="1" applyNumberFormat="1" applyFont="1" applyFill="1" applyBorder="1" applyAlignment="1" applyProtection="1">
      <alignment horizontal="center" vertical="center" wrapText="1"/>
    </xf>
    <xf numFmtId="0" fontId="3" fillId="3" borderId="1" xfId="3" quotePrefix="1" applyNumberFormat="1" applyFont="1" applyFill="1" applyBorder="1" applyAlignment="1" applyProtection="1">
      <alignment horizontal="center" vertical="center" wrapText="1"/>
    </xf>
    <xf numFmtId="0" fontId="3" fillId="3" borderId="1" xfId="4" applyNumberFormat="1" applyFont="1" applyFill="1" applyBorder="1" applyAlignment="1" applyProtection="1">
      <alignment horizontal="center" vertical="center"/>
    </xf>
    <xf numFmtId="0" fontId="3" fillId="3" borderId="12" xfId="1" quotePrefix="1" applyNumberFormat="1" applyFont="1" applyFill="1" applyAlignment="1" applyProtection="1">
      <alignment horizontal="left" vertical="center" wrapText="1"/>
    </xf>
    <xf numFmtId="0" fontId="3" fillId="3" borderId="15" xfId="1" quotePrefix="1" applyNumberFormat="1" applyFont="1" applyFill="1" applyBorder="1" applyAlignment="1" applyProtection="1">
      <alignment horizontal="left" vertical="center" wrapText="1"/>
    </xf>
    <xf numFmtId="49" fontId="3" fillId="3" borderId="15" xfId="3" applyNumberFormat="1" applyFont="1" applyFill="1" applyBorder="1" applyAlignment="1" applyProtection="1">
      <alignment horizontal="left" vertical="center" wrapText="1"/>
    </xf>
    <xf numFmtId="0" fontId="3" fillId="3" borderId="15" xfId="4" applyNumberFormat="1" applyFont="1" applyFill="1" applyBorder="1" applyAlignment="1" applyProtection="1">
      <alignment horizontal="left" vertical="center"/>
    </xf>
    <xf numFmtId="4" fontId="6" fillId="3" borderId="12" xfId="2" applyNumberFormat="1" applyFont="1" applyFill="1" applyBorder="1" applyAlignment="1" applyProtection="1">
      <alignment horizontal="right" vertical="center" shrinkToFit="1"/>
    </xf>
    <xf numFmtId="4" fontId="3" fillId="3" borderId="12" xfId="2" applyNumberFormat="1" applyFont="1" applyFill="1" applyBorder="1" applyAlignment="1" applyProtection="1">
      <alignment horizontal="right" vertical="center" shrinkToFit="1"/>
    </xf>
    <xf numFmtId="4" fontId="6" fillId="0" borderId="12" xfId="2" applyNumberFormat="1" applyFont="1" applyFill="1" applyBorder="1" applyAlignment="1" applyProtection="1">
      <alignment horizontal="right" vertical="center" shrinkToFit="1"/>
    </xf>
    <xf numFmtId="4" fontId="3" fillId="0" borderId="12" xfId="2" applyNumberFormat="1" applyFont="1" applyFill="1" applyBorder="1" applyAlignment="1" applyProtection="1">
      <alignment horizontal="right" vertical="center" shrinkToFit="1"/>
    </xf>
    <xf numFmtId="4" fontId="6" fillId="0" borderId="12" xfId="5" applyNumberFormat="1" applyFont="1" applyFill="1" applyAlignment="1" applyProtection="1">
      <alignment horizontal="right" vertical="center" shrinkToFit="1"/>
    </xf>
    <xf numFmtId="4" fontId="6" fillId="3" borderId="12" xfId="5" applyNumberFormat="1" applyFont="1" applyFill="1" applyAlignment="1" applyProtection="1">
      <alignment horizontal="right" vertical="center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6">
    <cellStyle name="xl24" xfId="4"/>
    <cellStyle name="xl31" xfId="5"/>
    <cellStyle name="xl34" xfId="1"/>
    <cellStyle name="xl36" xfId="2"/>
    <cellStyle name="xl38" xfId="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tabSelected="1" view="pageBreakPreview" topLeftCell="A4" zoomScale="70" zoomScaleSheetLayoutView="70" workbookViewId="0">
      <selection activeCell="A4" sqref="A4:A6"/>
    </sheetView>
  </sheetViews>
  <sheetFormatPr defaultRowHeight="12.75"/>
  <cols>
    <col min="1" max="1" width="49.5703125" style="1" bestFit="1" customWidth="1"/>
    <col min="2" max="2" width="11.42578125" style="1" bestFit="1" customWidth="1"/>
    <col min="3" max="8" width="14.5703125" style="1" bestFit="1" customWidth="1"/>
    <col min="9" max="11" width="15.28515625" style="1" bestFit="1" customWidth="1"/>
    <col min="12" max="12" width="10.140625" style="1" customWidth="1"/>
    <col min="13" max="13" width="10.28515625" style="1" customWidth="1"/>
    <col min="14" max="14" width="9" style="1" customWidth="1"/>
    <col min="15" max="16384" width="9.140625" style="1"/>
  </cols>
  <sheetData>
    <row r="1" spans="1:14">
      <c r="M1" s="1" t="s">
        <v>0</v>
      </c>
    </row>
    <row r="2" spans="1:14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N3" s="1" t="s">
        <v>1</v>
      </c>
    </row>
    <row r="4" spans="1:14" ht="16.5" customHeight="1">
      <c r="A4" s="23" t="s">
        <v>2</v>
      </c>
      <c r="B4" s="24" t="s">
        <v>3</v>
      </c>
      <c r="C4" s="25" t="s">
        <v>117</v>
      </c>
      <c r="D4" s="26"/>
      <c r="E4" s="27"/>
      <c r="F4" s="25" t="s">
        <v>4</v>
      </c>
      <c r="G4" s="26"/>
      <c r="H4" s="27"/>
      <c r="I4" s="31" t="s">
        <v>116</v>
      </c>
      <c r="J4" s="32"/>
      <c r="K4" s="32"/>
      <c r="L4" s="32"/>
      <c r="M4" s="32"/>
      <c r="N4" s="33"/>
    </row>
    <row r="5" spans="1:14" ht="14.25" customHeight="1">
      <c r="A5" s="23"/>
      <c r="B5" s="24"/>
      <c r="C5" s="28"/>
      <c r="D5" s="29"/>
      <c r="E5" s="30"/>
      <c r="F5" s="28"/>
      <c r="G5" s="29"/>
      <c r="H5" s="30"/>
      <c r="I5" s="31" t="s">
        <v>5</v>
      </c>
      <c r="J5" s="32"/>
      <c r="K5" s="33"/>
      <c r="L5" s="34" t="s">
        <v>6</v>
      </c>
      <c r="M5" s="35"/>
      <c r="N5" s="36"/>
    </row>
    <row r="6" spans="1:14" ht="19.5" customHeight="1">
      <c r="A6" s="23"/>
      <c r="B6" s="24"/>
      <c r="C6" s="2" t="s">
        <v>113</v>
      </c>
      <c r="D6" s="2" t="s">
        <v>114</v>
      </c>
      <c r="E6" s="2" t="s">
        <v>115</v>
      </c>
      <c r="F6" s="2" t="s">
        <v>113</v>
      </c>
      <c r="G6" s="2" t="s">
        <v>114</v>
      </c>
      <c r="H6" s="2" t="s">
        <v>115</v>
      </c>
      <c r="I6" s="3" t="s">
        <v>113</v>
      </c>
      <c r="J6" s="3" t="s">
        <v>114</v>
      </c>
      <c r="K6" s="3" t="s">
        <v>115</v>
      </c>
      <c r="L6" s="3" t="s">
        <v>113</v>
      </c>
      <c r="M6" s="3" t="s">
        <v>114</v>
      </c>
      <c r="N6" s="3" t="s">
        <v>115</v>
      </c>
    </row>
    <row r="7" spans="1:14">
      <c r="A7" s="12" t="s">
        <v>7</v>
      </c>
      <c r="B7" s="7" t="s">
        <v>8</v>
      </c>
      <c r="C7" s="16">
        <v>191954077.65000001</v>
      </c>
      <c r="D7" s="16">
        <v>183031063.38999999</v>
      </c>
      <c r="E7" s="16">
        <v>188657963.66</v>
      </c>
      <c r="F7" s="17">
        <v>196358033</v>
      </c>
      <c r="G7" s="17">
        <v>183075306.38999999</v>
      </c>
      <c r="H7" s="17">
        <v>188703976.66</v>
      </c>
      <c r="I7" s="4">
        <f>F7-C7</f>
        <v>4403955.349999994</v>
      </c>
      <c r="J7" s="5">
        <f>G7-D7</f>
        <v>44243</v>
      </c>
      <c r="K7" s="5">
        <f>H7-E7</f>
        <v>46013</v>
      </c>
      <c r="L7" s="6">
        <f>F7/C7*100-100</f>
        <v>2.2942754870933157</v>
      </c>
      <c r="M7" s="6">
        <f>G7/D7*100-100</f>
        <v>2.4172399581019022E-2</v>
      </c>
      <c r="N7" s="6">
        <f>H7/E7*100-100</f>
        <v>2.4389640971065774E-2</v>
      </c>
    </row>
    <row r="8" spans="1:14" ht="28.5" customHeight="1">
      <c r="A8" s="12" t="s">
        <v>9</v>
      </c>
      <c r="B8" s="7" t="s">
        <v>10</v>
      </c>
      <c r="C8" s="17">
        <v>2458876</v>
      </c>
      <c r="D8" s="17">
        <v>2439327</v>
      </c>
      <c r="E8" s="17">
        <v>2529640</v>
      </c>
      <c r="F8" s="17">
        <v>2924040.35</v>
      </c>
      <c r="G8" s="17">
        <v>2439327</v>
      </c>
      <c r="H8" s="17">
        <v>2529640</v>
      </c>
      <c r="I8" s="4">
        <f t="shared" ref="I8:K58" si="0">F8-C8</f>
        <v>465164.35000000009</v>
      </c>
      <c r="J8" s="5">
        <f t="shared" si="0"/>
        <v>0</v>
      </c>
      <c r="K8" s="5">
        <f t="shared" si="0"/>
        <v>0</v>
      </c>
      <c r="L8" s="6">
        <f t="shared" ref="L8:N57" si="1">F8/C8*100-100</f>
        <v>18.917763644852357</v>
      </c>
      <c r="M8" s="6">
        <f t="shared" si="1"/>
        <v>0</v>
      </c>
      <c r="N8" s="6">
        <f t="shared" si="1"/>
        <v>0</v>
      </c>
    </row>
    <row r="9" spans="1:14" ht="38.25">
      <c r="A9" s="12" t="s">
        <v>11</v>
      </c>
      <c r="B9" s="7" t="s">
        <v>12</v>
      </c>
      <c r="C9" s="17">
        <v>6566004</v>
      </c>
      <c r="D9" s="17">
        <v>6579016</v>
      </c>
      <c r="E9" s="17">
        <v>6830299</v>
      </c>
      <c r="F9" s="17">
        <v>7104685.9299999997</v>
      </c>
      <c r="G9" s="17">
        <v>6623259</v>
      </c>
      <c r="H9" s="17">
        <v>6876312</v>
      </c>
      <c r="I9" s="4">
        <f t="shared" si="0"/>
        <v>538681.9299999997</v>
      </c>
      <c r="J9" s="5">
        <f t="shared" si="0"/>
        <v>44243</v>
      </c>
      <c r="K9" s="5">
        <f t="shared" si="0"/>
        <v>46013</v>
      </c>
      <c r="L9" s="6">
        <f t="shared" si="1"/>
        <v>8.2041060285677645</v>
      </c>
      <c r="M9" s="6">
        <f t="shared" si="1"/>
        <v>0.67248658461996058</v>
      </c>
      <c r="N9" s="6">
        <f t="shared" si="1"/>
        <v>0.67366011356165245</v>
      </c>
    </row>
    <row r="10" spans="1:14" ht="40.5" customHeight="1">
      <c r="A10" s="12" t="s">
        <v>13</v>
      </c>
      <c r="B10" s="7" t="s">
        <v>14</v>
      </c>
      <c r="C10" s="17">
        <v>90414805</v>
      </c>
      <c r="D10" s="17">
        <v>91761934</v>
      </c>
      <c r="E10" s="17">
        <v>93746532</v>
      </c>
      <c r="F10" s="17">
        <v>90941682.469999999</v>
      </c>
      <c r="G10" s="17">
        <v>91761934</v>
      </c>
      <c r="H10" s="17">
        <v>93746532</v>
      </c>
      <c r="I10" s="4">
        <f t="shared" si="0"/>
        <v>526877.46999999881</v>
      </c>
      <c r="J10" s="5">
        <f t="shared" si="0"/>
        <v>0</v>
      </c>
      <c r="K10" s="5">
        <f t="shared" si="0"/>
        <v>0</v>
      </c>
      <c r="L10" s="6">
        <f t="shared" si="1"/>
        <v>0.58273362421121533</v>
      </c>
      <c r="M10" s="6">
        <f t="shared" si="1"/>
        <v>0</v>
      </c>
      <c r="N10" s="6">
        <f t="shared" si="1"/>
        <v>0</v>
      </c>
    </row>
    <row r="11" spans="1:14">
      <c r="A11" s="12" t="s">
        <v>15</v>
      </c>
      <c r="B11" s="7" t="s">
        <v>16</v>
      </c>
      <c r="C11" s="17">
        <v>6680.23</v>
      </c>
      <c r="D11" s="17">
        <v>63895.06</v>
      </c>
      <c r="E11" s="17">
        <v>2761.61</v>
      </c>
      <c r="F11" s="17">
        <v>6680.23</v>
      </c>
      <c r="G11" s="17">
        <v>63895.06</v>
      </c>
      <c r="H11" s="17">
        <v>2761.61</v>
      </c>
      <c r="I11" s="4">
        <f t="shared" si="0"/>
        <v>0</v>
      </c>
      <c r="J11" s="5">
        <f t="shared" si="0"/>
        <v>0</v>
      </c>
      <c r="K11" s="5">
        <f t="shared" si="0"/>
        <v>0</v>
      </c>
      <c r="L11" s="6">
        <f t="shared" si="1"/>
        <v>0</v>
      </c>
      <c r="M11" s="6">
        <f t="shared" si="1"/>
        <v>0</v>
      </c>
      <c r="N11" s="6">
        <f t="shared" si="1"/>
        <v>0</v>
      </c>
    </row>
    <row r="12" spans="1:14" ht="38.25">
      <c r="A12" s="12" t="s">
        <v>17</v>
      </c>
      <c r="B12" s="7" t="s">
        <v>18</v>
      </c>
      <c r="C12" s="17">
        <v>5191046.8</v>
      </c>
      <c r="D12" s="17">
        <v>5077833</v>
      </c>
      <c r="E12" s="17">
        <v>5275084</v>
      </c>
      <c r="F12" s="17">
        <v>5191046.8</v>
      </c>
      <c r="G12" s="17">
        <v>5077833</v>
      </c>
      <c r="H12" s="17">
        <v>5275084</v>
      </c>
      <c r="I12" s="4">
        <f t="shared" si="0"/>
        <v>0</v>
      </c>
      <c r="J12" s="5">
        <f t="shared" si="0"/>
        <v>0</v>
      </c>
      <c r="K12" s="5">
        <f t="shared" si="0"/>
        <v>0</v>
      </c>
      <c r="L12" s="6">
        <f t="shared" si="1"/>
        <v>0</v>
      </c>
      <c r="M12" s="6">
        <f t="shared" si="1"/>
        <v>0</v>
      </c>
      <c r="N12" s="6">
        <f t="shared" si="1"/>
        <v>0</v>
      </c>
    </row>
    <row r="13" spans="1:14">
      <c r="A13" s="12" t="s">
        <v>19</v>
      </c>
      <c r="B13" s="7" t="s">
        <v>20</v>
      </c>
      <c r="C13" s="17">
        <v>1135799.8</v>
      </c>
      <c r="D13" s="17">
        <v>0</v>
      </c>
      <c r="E13" s="17">
        <v>0</v>
      </c>
      <c r="F13" s="17">
        <v>1135799.8</v>
      </c>
      <c r="G13" s="17">
        <v>0</v>
      </c>
      <c r="H13" s="17">
        <v>0</v>
      </c>
      <c r="I13" s="4">
        <f t="shared" si="0"/>
        <v>0</v>
      </c>
      <c r="J13" s="5">
        <f t="shared" si="0"/>
        <v>0</v>
      </c>
      <c r="K13" s="5">
        <f t="shared" si="0"/>
        <v>0</v>
      </c>
      <c r="L13" s="6" t="s">
        <v>21</v>
      </c>
      <c r="M13" s="6" t="s">
        <v>21</v>
      </c>
      <c r="N13" s="6" t="s">
        <v>21</v>
      </c>
    </row>
    <row r="14" spans="1:14">
      <c r="A14" s="12" t="s">
        <v>22</v>
      </c>
      <c r="B14" s="7" t="s">
        <v>23</v>
      </c>
      <c r="C14" s="17">
        <v>3362042.6</v>
      </c>
      <c r="D14" s="17">
        <v>3000000</v>
      </c>
      <c r="E14" s="17">
        <v>3000000</v>
      </c>
      <c r="F14" s="17">
        <v>2405507.42</v>
      </c>
      <c r="G14" s="17">
        <v>3000000</v>
      </c>
      <c r="H14" s="17">
        <v>3000000</v>
      </c>
      <c r="I14" s="4">
        <f t="shared" si="0"/>
        <v>-956535.18000000017</v>
      </c>
      <c r="J14" s="5">
        <f t="shared" si="0"/>
        <v>0</v>
      </c>
      <c r="K14" s="5">
        <f t="shared" si="0"/>
        <v>0</v>
      </c>
      <c r="L14" s="6">
        <f t="shared" si="1"/>
        <v>-28.451013083534406</v>
      </c>
      <c r="M14" s="6">
        <f t="shared" si="1"/>
        <v>0</v>
      </c>
      <c r="N14" s="6">
        <f t="shared" si="1"/>
        <v>0</v>
      </c>
    </row>
    <row r="15" spans="1:14">
      <c r="A15" s="12" t="s">
        <v>24</v>
      </c>
      <c r="B15" s="7" t="s">
        <v>25</v>
      </c>
      <c r="C15" s="17">
        <v>82818823.219999999</v>
      </c>
      <c r="D15" s="17">
        <v>74109058.329999998</v>
      </c>
      <c r="E15" s="17">
        <v>77273647.049999997</v>
      </c>
      <c r="F15" s="17">
        <v>86648590</v>
      </c>
      <c r="G15" s="17">
        <v>74109058.329999998</v>
      </c>
      <c r="H15" s="17">
        <v>77273647.049999997</v>
      </c>
      <c r="I15" s="4">
        <f t="shared" si="0"/>
        <v>3829766.7800000012</v>
      </c>
      <c r="J15" s="5">
        <f t="shared" si="0"/>
        <v>0</v>
      </c>
      <c r="K15" s="5">
        <f t="shared" si="0"/>
        <v>0</v>
      </c>
      <c r="L15" s="6">
        <f t="shared" si="1"/>
        <v>4.6242709460222642</v>
      </c>
      <c r="M15" s="6">
        <f t="shared" si="1"/>
        <v>0</v>
      </c>
      <c r="N15" s="6">
        <f t="shared" si="1"/>
        <v>0</v>
      </c>
    </row>
    <row r="16" spans="1:14">
      <c r="A16" s="12" t="s">
        <v>26</v>
      </c>
      <c r="B16" s="7" t="s">
        <v>27</v>
      </c>
      <c r="C16" s="16">
        <v>6458470.6500000004</v>
      </c>
      <c r="D16" s="16">
        <v>6526500</v>
      </c>
      <c r="E16" s="16">
        <v>6787800</v>
      </c>
      <c r="F16" s="17">
        <v>6458470.6500000004</v>
      </c>
      <c r="G16" s="17">
        <v>6526500</v>
      </c>
      <c r="H16" s="17">
        <v>6787800</v>
      </c>
      <c r="I16" s="4">
        <f t="shared" si="0"/>
        <v>0</v>
      </c>
      <c r="J16" s="5">
        <f t="shared" si="0"/>
        <v>0</v>
      </c>
      <c r="K16" s="5">
        <f t="shared" si="0"/>
        <v>0</v>
      </c>
      <c r="L16" s="6">
        <f t="shared" si="1"/>
        <v>0</v>
      </c>
      <c r="M16" s="6">
        <f t="shared" si="1"/>
        <v>0</v>
      </c>
      <c r="N16" s="6">
        <f t="shared" si="1"/>
        <v>0</v>
      </c>
    </row>
    <row r="17" spans="1:14">
      <c r="A17" s="12" t="s">
        <v>28</v>
      </c>
      <c r="B17" s="7" t="s">
        <v>29</v>
      </c>
      <c r="C17" s="17">
        <v>6458470.6500000004</v>
      </c>
      <c r="D17" s="17">
        <v>6526500</v>
      </c>
      <c r="E17" s="17">
        <v>6787800</v>
      </c>
      <c r="F17" s="17">
        <v>6458470.6500000004</v>
      </c>
      <c r="G17" s="17">
        <v>6526500</v>
      </c>
      <c r="H17" s="17">
        <v>6787800</v>
      </c>
      <c r="I17" s="4">
        <f t="shared" si="0"/>
        <v>0</v>
      </c>
      <c r="J17" s="5">
        <f t="shared" si="0"/>
        <v>0</v>
      </c>
      <c r="K17" s="5">
        <f t="shared" si="0"/>
        <v>0</v>
      </c>
      <c r="L17" s="6">
        <f t="shared" si="1"/>
        <v>0</v>
      </c>
      <c r="M17" s="6">
        <f t="shared" si="1"/>
        <v>0</v>
      </c>
      <c r="N17" s="6">
        <f t="shared" si="1"/>
        <v>0</v>
      </c>
    </row>
    <row r="18" spans="1:14" ht="25.5">
      <c r="A18" s="12" t="s">
        <v>30</v>
      </c>
      <c r="B18" s="7" t="s">
        <v>31</v>
      </c>
      <c r="C18" s="16">
        <v>28067252.120000001</v>
      </c>
      <c r="D18" s="16">
        <v>26273546.109999999</v>
      </c>
      <c r="E18" s="16">
        <v>27435238.609999999</v>
      </c>
      <c r="F18" s="17">
        <v>27910994.510000002</v>
      </c>
      <c r="G18" s="17">
        <v>26273546.109999999</v>
      </c>
      <c r="H18" s="17">
        <v>27435238.609999999</v>
      </c>
      <c r="I18" s="4">
        <f t="shared" si="0"/>
        <v>-156257.6099999994</v>
      </c>
      <c r="J18" s="5">
        <f t="shared" si="0"/>
        <v>0</v>
      </c>
      <c r="K18" s="5">
        <f t="shared" si="0"/>
        <v>0</v>
      </c>
      <c r="L18" s="6">
        <f t="shared" si="1"/>
        <v>-0.55672571483637512</v>
      </c>
      <c r="M18" s="6">
        <f t="shared" si="1"/>
        <v>0</v>
      </c>
      <c r="N18" s="6">
        <f t="shared" si="1"/>
        <v>0</v>
      </c>
    </row>
    <row r="19" spans="1:14">
      <c r="A19" s="12" t="s">
        <v>32</v>
      </c>
      <c r="B19" s="7" t="s">
        <v>33</v>
      </c>
      <c r="C19" s="17">
        <v>2980308</v>
      </c>
      <c r="D19" s="17">
        <v>3143353</v>
      </c>
      <c r="E19" s="17">
        <v>3548881</v>
      </c>
      <c r="F19" s="17">
        <v>2980308</v>
      </c>
      <c r="G19" s="17">
        <v>3143353</v>
      </c>
      <c r="H19" s="17">
        <v>3548881</v>
      </c>
      <c r="I19" s="4">
        <f t="shared" si="0"/>
        <v>0</v>
      </c>
      <c r="J19" s="5">
        <f t="shared" si="0"/>
        <v>0</v>
      </c>
      <c r="K19" s="5">
        <f t="shared" si="0"/>
        <v>0</v>
      </c>
      <c r="L19" s="6">
        <f t="shared" si="1"/>
        <v>0</v>
      </c>
      <c r="M19" s="6">
        <f t="shared" si="1"/>
        <v>0</v>
      </c>
      <c r="N19" s="6">
        <f t="shared" si="1"/>
        <v>0</v>
      </c>
    </row>
    <row r="20" spans="1:14" ht="30" customHeight="1">
      <c r="A20" s="12" t="s">
        <v>34</v>
      </c>
      <c r="B20" s="7" t="s">
        <v>35</v>
      </c>
      <c r="C20" s="17">
        <v>24360126.32</v>
      </c>
      <c r="D20" s="17">
        <v>22263667.109999999</v>
      </c>
      <c r="E20" s="17">
        <v>23019831.609999999</v>
      </c>
      <c r="F20" s="17">
        <v>24203868.710000001</v>
      </c>
      <c r="G20" s="17">
        <v>22263667.109999999</v>
      </c>
      <c r="H20" s="17">
        <v>23019831.609999999</v>
      </c>
      <c r="I20" s="4">
        <f t="shared" si="0"/>
        <v>-156257.6099999994</v>
      </c>
      <c r="J20" s="5">
        <f t="shared" si="0"/>
        <v>0</v>
      </c>
      <c r="K20" s="5">
        <f t="shared" si="0"/>
        <v>0</v>
      </c>
      <c r="L20" s="6">
        <f t="shared" si="1"/>
        <v>-0.64144827472306076</v>
      </c>
      <c r="M20" s="6">
        <f t="shared" si="1"/>
        <v>0</v>
      </c>
      <c r="N20" s="6">
        <f t="shared" si="1"/>
        <v>0</v>
      </c>
    </row>
    <row r="21" spans="1:14" ht="25.5">
      <c r="A21" s="12" t="s">
        <v>36</v>
      </c>
      <c r="B21" s="7" t="s">
        <v>37</v>
      </c>
      <c r="C21" s="17">
        <v>726817.8</v>
      </c>
      <c r="D21" s="17">
        <v>866526</v>
      </c>
      <c r="E21" s="17">
        <v>866526</v>
      </c>
      <c r="F21" s="17">
        <v>726817.8</v>
      </c>
      <c r="G21" s="17">
        <v>866526</v>
      </c>
      <c r="H21" s="17">
        <v>866526</v>
      </c>
      <c r="I21" s="4">
        <f t="shared" si="0"/>
        <v>0</v>
      </c>
      <c r="J21" s="5">
        <f t="shared" si="0"/>
        <v>0</v>
      </c>
      <c r="K21" s="5">
        <f t="shared" si="0"/>
        <v>0</v>
      </c>
      <c r="L21" s="6">
        <f t="shared" si="1"/>
        <v>0</v>
      </c>
      <c r="M21" s="6">
        <f t="shared" si="1"/>
        <v>0</v>
      </c>
      <c r="N21" s="6">
        <f t="shared" si="1"/>
        <v>0</v>
      </c>
    </row>
    <row r="22" spans="1:14">
      <c r="A22" s="12" t="s">
        <v>38</v>
      </c>
      <c r="B22" s="7" t="s">
        <v>39</v>
      </c>
      <c r="C22" s="16">
        <v>204147581.25999999</v>
      </c>
      <c r="D22" s="16">
        <v>131979082.27</v>
      </c>
      <c r="E22" s="16">
        <v>132455283.39</v>
      </c>
      <c r="F22" s="17">
        <v>223225939.33000001</v>
      </c>
      <c r="G22" s="17">
        <v>131979082.27</v>
      </c>
      <c r="H22" s="17">
        <v>132455283.39</v>
      </c>
      <c r="I22" s="4">
        <f t="shared" si="0"/>
        <v>19078358.070000023</v>
      </c>
      <c r="J22" s="5">
        <f t="shared" si="0"/>
        <v>0</v>
      </c>
      <c r="K22" s="5">
        <f t="shared" si="0"/>
        <v>0</v>
      </c>
      <c r="L22" s="6">
        <f t="shared" si="1"/>
        <v>9.3453755132675553</v>
      </c>
      <c r="M22" s="6">
        <f t="shared" si="1"/>
        <v>0</v>
      </c>
      <c r="N22" s="6">
        <f t="shared" si="1"/>
        <v>0</v>
      </c>
    </row>
    <row r="23" spans="1:14">
      <c r="A23" s="12" t="s">
        <v>40</v>
      </c>
      <c r="B23" s="7" t="s">
        <v>41</v>
      </c>
      <c r="C23" s="17">
        <v>2149825.9500000002</v>
      </c>
      <c r="D23" s="17">
        <v>1662913.75</v>
      </c>
      <c r="E23" s="17">
        <v>1662913.75</v>
      </c>
      <c r="F23" s="17">
        <v>1994393.15</v>
      </c>
      <c r="G23" s="17">
        <v>1662913.75</v>
      </c>
      <c r="H23" s="17">
        <v>1662913.75</v>
      </c>
      <c r="I23" s="4">
        <f t="shared" si="0"/>
        <v>-155432.80000000028</v>
      </c>
      <c r="J23" s="5">
        <f t="shared" si="0"/>
        <v>0</v>
      </c>
      <c r="K23" s="5">
        <f t="shared" si="0"/>
        <v>0</v>
      </c>
      <c r="L23" s="6">
        <f t="shared" si="1"/>
        <v>-7.2300178533057675</v>
      </c>
      <c r="M23" s="6">
        <f t="shared" si="1"/>
        <v>0</v>
      </c>
      <c r="N23" s="6">
        <f t="shared" si="1"/>
        <v>0</v>
      </c>
    </row>
    <row r="24" spans="1:14">
      <c r="A24" s="12" t="s">
        <v>42</v>
      </c>
      <c r="B24" s="7" t="s">
        <v>43</v>
      </c>
      <c r="C24" s="17">
        <v>16981824.350000001</v>
      </c>
      <c r="D24" s="17">
        <v>0</v>
      </c>
      <c r="E24" s="17">
        <v>0</v>
      </c>
      <c r="F24" s="17">
        <v>16981824.350000001</v>
      </c>
      <c r="G24" s="17">
        <v>0</v>
      </c>
      <c r="H24" s="17">
        <v>0</v>
      </c>
      <c r="I24" s="4">
        <f t="shared" si="0"/>
        <v>0</v>
      </c>
      <c r="J24" s="5">
        <f t="shared" si="0"/>
        <v>0</v>
      </c>
      <c r="K24" s="5">
        <f t="shared" si="0"/>
        <v>0</v>
      </c>
      <c r="L24" s="6">
        <f t="shared" si="1"/>
        <v>0</v>
      </c>
      <c r="M24" s="6" t="s">
        <v>21</v>
      </c>
      <c r="N24" s="6" t="s">
        <v>21</v>
      </c>
    </row>
    <row r="25" spans="1:14">
      <c r="A25" s="12" t="s">
        <v>44</v>
      </c>
      <c r="B25" s="7" t="s">
        <v>45</v>
      </c>
      <c r="C25" s="17">
        <v>183305100.21000001</v>
      </c>
      <c r="D25" s="17">
        <v>129324795.91</v>
      </c>
      <c r="E25" s="17">
        <v>129800997.03</v>
      </c>
      <c r="F25" s="17">
        <v>202130442.08000001</v>
      </c>
      <c r="G25" s="17">
        <v>129324795.91</v>
      </c>
      <c r="H25" s="17">
        <v>129800997.03</v>
      </c>
      <c r="I25" s="4">
        <f t="shared" si="0"/>
        <v>18825341.870000005</v>
      </c>
      <c r="J25" s="5">
        <f t="shared" si="0"/>
        <v>0</v>
      </c>
      <c r="K25" s="5">
        <f t="shared" si="0"/>
        <v>0</v>
      </c>
      <c r="L25" s="6">
        <f t="shared" si="1"/>
        <v>10.269949853240917</v>
      </c>
      <c r="M25" s="6">
        <f t="shared" si="1"/>
        <v>0</v>
      </c>
      <c r="N25" s="6">
        <f t="shared" si="1"/>
        <v>0</v>
      </c>
    </row>
    <row r="26" spans="1:14">
      <c r="A26" s="12" t="s">
        <v>46</v>
      </c>
      <c r="B26" s="7" t="s">
        <v>47</v>
      </c>
      <c r="C26" s="17">
        <v>30700</v>
      </c>
      <c r="D26" s="17">
        <v>4806.6099999999997</v>
      </c>
      <c r="E26" s="17">
        <v>4806.6099999999997</v>
      </c>
      <c r="F26" s="17">
        <v>30700</v>
      </c>
      <c r="G26" s="17">
        <v>4806.6099999999997</v>
      </c>
      <c r="H26" s="17">
        <v>4806.6099999999997</v>
      </c>
      <c r="I26" s="4">
        <f t="shared" si="0"/>
        <v>0</v>
      </c>
      <c r="J26" s="5">
        <f t="shared" si="0"/>
        <v>0</v>
      </c>
      <c r="K26" s="5">
        <f t="shared" si="0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</row>
    <row r="27" spans="1:14">
      <c r="A27" s="12" t="s">
        <v>48</v>
      </c>
      <c r="B27" s="7" t="s">
        <v>49</v>
      </c>
      <c r="C27" s="17">
        <v>1680130.75</v>
      </c>
      <c r="D27" s="17">
        <v>986566</v>
      </c>
      <c r="E27" s="17">
        <v>986566</v>
      </c>
      <c r="F27" s="17">
        <v>2088579.75</v>
      </c>
      <c r="G27" s="17">
        <v>986566</v>
      </c>
      <c r="H27" s="17">
        <v>986566</v>
      </c>
      <c r="I27" s="4">
        <f t="shared" si="0"/>
        <v>408449</v>
      </c>
      <c r="J27" s="5">
        <f t="shared" si="0"/>
        <v>0</v>
      </c>
      <c r="K27" s="5">
        <f t="shared" si="0"/>
        <v>0</v>
      </c>
      <c r="L27" s="6">
        <f t="shared" si="1"/>
        <v>24.3105484498751</v>
      </c>
      <c r="M27" s="6">
        <f t="shared" si="1"/>
        <v>0</v>
      </c>
      <c r="N27" s="6">
        <f t="shared" si="1"/>
        <v>0</v>
      </c>
    </row>
    <row r="28" spans="1:14">
      <c r="A28" s="12" t="s">
        <v>50</v>
      </c>
      <c r="B28" s="7" t="s">
        <v>51</v>
      </c>
      <c r="C28" s="18">
        <v>376358942.67000002</v>
      </c>
      <c r="D28" s="18">
        <v>114514390.12</v>
      </c>
      <c r="E28" s="18">
        <v>115797510.06</v>
      </c>
      <c r="F28" s="17">
        <v>377432690.38999999</v>
      </c>
      <c r="G28" s="17">
        <v>114514390.12</v>
      </c>
      <c r="H28" s="17">
        <v>115797510.06</v>
      </c>
      <c r="I28" s="4">
        <f t="shared" si="0"/>
        <v>1073747.719999969</v>
      </c>
      <c r="J28" s="5">
        <f t="shared" si="0"/>
        <v>0</v>
      </c>
      <c r="K28" s="5">
        <f t="shared" si="0"/>
        <v>0</v>
      </c>
      <c r="L28" s="6">
        <f t="shared" si="1"/>
        <v>0.28529884593216082</v>
      </c>
      <c r="M28" s="6">
        <f t="shared" si="1"/>
        <v>0</v>
      </c>
      <c r="N28" s="6">
        <f t="shared" si="1"/>
        <v>0</v>
      </c>
    </row>
    <row r="29" spans="1:14">
      <c r="A29" s="12" t="s">
        <v>52</v>
      </c>
      <c r="B29" s="7" t="s">
        <v>53</v>
      </c>
      <c r="C29" s="19">
        <v>15041619.18</v>
      </c>
      <c r="D29" s="19">
        <v>9453940.3900000006</v>
      </c>
      <c r="E29" s="19">
        <v>9453940.3900000006</v>
      </c>
      <c r="F29" s="17">
        <v>15041619.18</v>
      </c>
      <c r="G29" s="17">
        <v>9453940.3900000006</v>
      </c>
      <c r="H29" s="17">
        <v>9453940.3900000006</v>
      </c>
      <c r="I29" s="4">
        <f t="shared" si="0"/>
        <v>0</v>
      </c>
      <c r="J29" s="5">
        <f t="shared" si="0"/>
        <v>0</v>
      </c>
      <c r="K29" s="5">
        <f t="shared" si="0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</row>
    <row r="30" spans="1:14">
      <c r="A30" s="12" t="s">
        <v>54</v>
      </c>
      <c r="B30" s="7" t="s">
        <v>55</v>
      </c>
      <c r="C30" s="19">
        <v>4499746.4000000004</v>
      </c>
      <c r="D30" s="19">
        <v>45000</v>
      </c>
      <c r="E30" s="19">
        <v>45000</v>
      </c>
      <c r="F30" s="17">
        <v>4592307.45</v>
      </c>
      <c r="G30" s="17">
        <v>45000</v>
      </c>
      <c r="H30" s="17">
        <v>45000</v>
      </c>
      <c r="I30" s="4">
        <f t="shared" si="0"/>
        <v>92561.049999999814</v>
      </c>
      <c r="J30" s="5">
        <f t="shared" si="0"/>
        <v>0</v>
      </c>
      <c r="K30" s="5">
        <f t="shared" si="0"/>
        <v>0</v>
      </c>
      <c r="L30" s="6">
        <f t="shared" si="1"/>
        <v>2.0570281471862444</v>
      </c>
      <c r="M30" s="6">
        <f t="shared" si="1"/>
        <v>0</v>
      </c>
      <c r="N30" s="6">
        <f t="shared" si="1"/>
        <v>0</v>
      </c>
    </row>
    <row r="31" spans="1:14">
      <c r="A31" s="12" t="s">
        <v>56</v>
      </c>
      <c r="B31" s="7" t="s">
        <v>57</v>
      </c>
      <c r="C31" s="19">
        <v>93843010.140000001</v>
      </c>
      <c r="D31" s="19">
        <v>4462947.37</v>
      </c>
      <c r="E31" s="19">
        <v>4462947.37</v>
      </c>
      <c r="F31" s="19">
        <v>92591177.950000003</v>
      </c>
      <c r="G31" s="17">
        <v>4462947.37</v>
      </c>
      <c r="H31" s="17">
        <v>4462947.37</v>
      </c>
      <c r="I31" s="4">
        <f t="shared" si="0"/>
        <v>-1251832.1899999976</v>
      </c>
      <c r="J31" s="5">
        <f t="shared" si="0"/>
        <v>0</v>
      </c>
      <c r="K31" s="5">
        <f t="shared" si="0"/>
        <v>0</v>
      </c>
      <c r="L31" s="6">
        <f t="shared" si="1"/>
        <v>-1.3339642325330914</v>
      </c>
      <c r="M31" s="6">
        <f t="shared" si="1"/>
        <v>0</v>
      </c>
      <c r="N31" s="6">
        <f t="shared" si="1"/>
        <v>0</v>
      </c>
    </row>
    <row r="32" spans="1:14" ht="25.5">
      <c r="A32" s="12" t="s">
        <v>58</v>
      </c>
      <c r="B32" s="7" t="s">
        <v>59</v>
      </c>
      <c r="C32" s="19">
        <v>262974566.94999999</v>
      </c>
      <c r="D32" s="19">
        <v>100552502.36</v>
      </c>
      <c r="E32" s="19">
        <v>101835622.3</v>
      </c>
      <c r="F32" s="19">
        <v>265207585.81</v>
      </c>
      <c r="G32" s="17">
        <v>100552502.36</v>
      </c>
      <c r="H32" s="17">
        <v>101835622.3</v>
      </c>
      <c r="I32" s="4">
        <f t="shared" si="0"/>
        <v>2233018.8600000143</v>
      </c>
      <c r="J32" s="5">
        <f t="shared" si="0"/>
        <v>0</v>
      </c>
      <c r="K32" s="5">
        <f t="shared" si="0"/>
        <v>0</v>
      </c>
      <c r="L32" s="6">
        <f t="shared" si="1"/>
        <v>0.84913871554148557</v>
      </c>
      <c r="M32" s="6">
        <f t="shared" si="1"/>
        <v>0</v>
      </c>
      <c r="N32" s="6">
        <f t="shared" si="1"/>
        <v>0</v>
      </c>
    </row>
    <row r="33" spans="1:14">
      <c r="A33" s="12" t="s">
        <v>60</v>
      </c>
      <c r="B33" s="7" t="s">
        <v>61</v>
      </c>
      <c r="C33" s="16">
        <v>9968664.5700000003</v>
      </c>
      <c r="D33" s="16">
        <v>2616514.65</v>
      </c>
      <c r="E33" s="16">
        <v>2616514.65</v>
      </c>
      <c r="F33" s="17">
        <v>11561731.140000001</v>
      </c>
      <c r="G33" s="17">
        <v>2616514.65</v>
      </c>
      <c r="H33" s="17">
        <v>2616514.65</v>
      </c>
      <c r="I33" s="4">
        <f t="shared" si="0"/>
        <v>1593066.5700000003</v>
      </c>
      <c r="J33" s="5">
        <f t="shared" si="0"/>
        <v>0</v>
      </c>
      <c r="K33" s="5">
        <f t="shared" si="0"/>
        <v>0</v>
      </c>
      <c r="L33" s="6">
        <f t="shared" si="1"/>
        <v>15.980742042361641</v>
      </c>
      <c r="M33" s="6">
        <f t="shared" si="1"/>
        <v>0</v>
      </c>
      <c r="N33" s="6">
        <f t="shared" si="1"/>
        <v>0</v>
      </c>
    </row>
    <row r="34" spans="1:14">
      <c r="A34" s="12" t="s">
        <v>62</v>
      </c>
      <c r="B34" s="7" t="s">
        <v>63</v>
      </c>
      <c r="C34" s="17">
        <v>9968664.5700000003</v>
      </c>
      <c r="D34" s="17">
        <v>2616514.65</v>
      </c>
      <c r="E34" s="17">
        <v>2616514.65</v>
      </c>
      <c r="F34" s="17">
        <v>11561731.140000001</v>
      </c>
      <c r="G34" s="17">
        <v>2616514.65</v>
      </c>
      <c r="H34" s="17">
        <v>2616514.65</v>
      </c>
      <c r="I34" s="4">
        <f t="shared" si="0"/>
        <v>1593066.5700000003</v>
      </c>
      <c r="J34" s="5">
        <f t="shared" si="0"/>
        <v>0</v>
      </c>
      <c r="K34" s="5">
        <f t="shared" si="0"/>
        <v>0</v>
      </c>
      <c r="L34" s="6">
        <f t="shared" si="1"/>
        <v>15.980742042361641</v>
      </c>
      <c r="M34" s="6">
        <f t="shared" si="1"/>
        <v>0</v>
      </c>
      <c r="N34" s="6">
        <f t="shared" si="1"/>
        <v>0</v>
      </c>
    </row>
    <row r="35" spans="1:14">
      <c r="A35" s="12" t="s">
        <v>64</v>
      </c>
      <c r="B35" s="7" t="s">
        <v>65</v>
      </c>
      <c r="C35" s="16">
        <v>1740969256.28</v>
      </c>
      <c r="D35" s="16">
        <v>1733879263.3800001</v>
      </c>
      <c r="E35" s="16">
        <v>1808382421.6500001</v>
      </c>
      <c r="F35" s="17">
        <v>1769332384.9400001</v>
      </c>
      <c r="G35" s="17">
        <v>1733879263.3800001</v>
      </c>
      <c r="H35" s="17">
        <v>1808382421.6500001</v>
      </c>
      <c r="I35" s="4">
        <f t="shared" si="0"/>
        <v>28363128.660000086</v>
      </c>
      <c r="J35" s="5">
        <f t="shared" si="0"/>
        <v>0</v>
      </c>
      <c r="K35" s="5">
        <f t="shared" si="0"/>
        <v>0</v>
      </c>
      <c r="L35" s="6">
        <f t="shared" si="1"/>
        <v>1.6291573534506227</v>
      </c>
      <c r="M35" s="6">
        <f t="shared" si="1"/>
        <v>0</v>
      </c>
      <c r="N35" s="6">
        <f t="shared" si="1"/>
        <v>0</v>
      </c>
    </row>
    <row r="36" spans="1:14">
      <c r="A36" s="12" t="s">
        <v>66</v>
      </c>
      <c r="B36" s="7" t="s">
        <v>67</v>
      </c>
      <c r="C36" s="17">
        <v>690848397.34000003</v>
      </c>
      <c r="D36" s="17">
        <v>713158224.44000006</v>
      </c>
      <c r="E36" s="17">
        <v>765883334.63</v>
      </c>
      <c r="F36" s="17">
        <v>705833294.01999998</v>
      </c>
      <c r="G36" s="17">
        <v>713158224.44000006</v>
      </c>
      <c r="H36" s="17">
        <v>765883334.63</v>
      </c>
      <c r="I36" s="4">
        <f t="shared" si="0"/>
        <v>14984896.679999948</v>
      </c>
      <c r="J36" s="5">
        <f t="shared" si="0"/>
        <v>0</v>
      </c>
      <c r="K36" s="5">
        <f t="shared" si="0"/>
        <v>0</v>
      </c>
      <c r="L36" s="6">
        <f t="shared" si="1"/>
        <v>2.1690571676357422</v>
      </c>
      <c r="M36" s="6">
        <f t="shared" si="1"/>
        <v>0</v>
      </c>
      <c r="N36" s="6">
        <f t="shared" si="1"/>
        <v>0</v>
      </c>
    </row>
    <row r="37" spans="1:14">
      <c r="A37" s="12" t="s">
        <v>68</v>
      </c>
      <c r="B37" s="7" t="s">
        <v>69</v>
      </c>
      <c r="C37" s="17">
        <v>784294672.04999995</v>
      </c>
      <c r="D37" s="17">
        <v>791285202.71000004</v>
      </c>
      <c r="E37" s="17">
        <v>802800255.63</v>
      </c>
      <c r="F37" s="17">
        <v>785954672.04999995</v>
      </c>
      <c r="G37" s="17">
        <v>791285202.71000004</v>
      </c>
      <c r="H37" s="17">
        <v>802800255.63</v>
      </c>
      <c r="I37" s="4">
        <f t="shared" si="0"/>
        <v>1660000</v>
      </c>
      <c r="J37" s="5">
        <f t="shared" si="0"/>
        <v>0</v>
      </c>
      <c r="K37" s="5">
        <f t="shared" si="0"/>
        <v>0</v>
      </c>
      <c r="L37" s="6">
        <f t="shared" si="1"/>
        <v>0.21165514176719569</v>
      </c>
      <c r="M37" s="6">
        <f t="shared" si="1"/>
        <v>0</v>
      </c>
      <c r="N37" s="6">
        <f t="shared" si="1"/>
        <v>0</v>
      </c>
    </row>
    <row r="38" spans="1:14">
      <c r="A38" s="12" t="s">
        <v>70</v>
      </c>
      <c r="B38" s="7" t="s">
        <v>71</v>
      </c>
      <c r="C38" s="17">
        <v>119433457.44</v>
      </c>
      <c r="D38" s="17">
        <v>126994872.14</v>
      </c>
      <c r="E38" s="17">
        <v>134218235</v>
      </c>
      <c r="F38" s="17">
        <v>120075419.12</v>
      </c>
      <c r="G38" s="17">
        <v>126994872.14</v>
      </c>
      <c r="H38" s="17">
        <v>134218235</v>
      </c>
      <c r="I38" s="4">
        <f t="shared" si="0"/>
        <v>641961.68000000715</v>
      </c>
      <c r="J38" s="5">
        <f t="shared" si="0"/>
        <v>0</v>
      </c>
      <c r="K38" s="5">
        <f t="shared" si="0"/>
        <v>0</v>
      </c>
      <c r="L38" s="6">
        <f t="shared" si="1"/>
        <v>0.53750573227983978</v>
      </c>
      <c r="M38" s="6">
        <f t="shared" si="1"/>
        <v>0</v>
      </c>
      <c r="N38" s="6">
        <f t="shared" si="1"/>
        <v>0</v>
      </c>
    </row>
    <row r="39" spans="1:14">
      <c r="A39" s="12" t="s">
        <v>72</v>
      </c>
      <c r="B39" s="7" t="s">
        <v>73</v>
      </c>
      <c r="C39" s="17">
        <v>31298881.989999998</v>
      </c>
      <c r="D39" s="17">
        <v>27792828.32</v>
      </c>
      <c r="E39" s="17">
        <v>28775472.91</v>
      </c>
      <c r="F39" s="17">
        <v>34974544.350000001</v>
      </c>
      <c r="G39" s="17">
        <v>27792828.32</v>
      </c>
      <c r="H39" s="17">
        <v>28775472.91</v>
      </c>
      <c r="I39" s="4">
        <f t="shared" si="0"/>
        <v>3675662.3600000031</v>
      </c>
      <c r="J39" s="5">
        <f t="shared" si="0"/>
        <v>0</v>
      </c>
      <c r="K39" s="5">
        <f t="shared" si="0"/>
        <v>0</v>
      </c>
      <c r="L39" s="6">
        <f t="shared" si="1"/>
        <v>11.74374970062631</v>
      </c>
      <c r="M39" s="6">
        <f t="shared" si="1"/>
        <v>0</v>
      </c>
      <c r="N39" s="6">
        <f t="shared" si="1"/>
        <v>0</v>
      </c>
    </row>
    <row r="40" spans="1:14">
      <c r="A40" s="12" t="s">
        <v>74</v>
      </c>
      <c r="B40" s="7" t="s">
        <v>75</v>
      </c>
      <c r="C40" s="17">
        <v>115093847.45999999</v>
      </c>
      <c r="D40" s="17">
        <v>74648135.769999996</v>
      </c>
      <c r="E40" s="17">
        <v>76705123.480000004</v>
      </c>
      <c r="F40" s="17">
        <v>122494455.40000001</v>
      </c>
      <c r="G40" s="17">
        <v>74648135.769999996</v>
      </c>
      <c r="H40" s="17">
        <v>76705123.480000004</v>
      </c>
      <c r="I40" s="4">
        <f t="shared" si="0"/>
        <v>7400607.9400000125</v>
      </c>
      <c r="J40" s="5">
        <f t="shared" si="0"/>
        <v>0</v>
      </c>
      <c r="K40" s="5">
        <f t="shared" si="0"/>
        <v>0</v>
      </c>
      <c r="L40" s="6">
        <f t="shared" si="1"/>
        <v>6.4300639029137017</v>
      </c>
      <c r="M40" s="6">
        <f t="shared" si="1"/>
        <v>0</v>
      </c>
      <c r="N40" s="6">
        <f t="shared" si="1"/>
        <v>0</v>
      </c>
    </row>
    <row r="41" spans="1:14">
      <c r="A41" s="12" t="s">
        <v>76</v>
      </c>
      <c r="B41" s="7" t="s">
        <v>77</v>
      </c>
      <c r="C41" s="16">
        <v>204364486.72999999</v>
      </c>
      <c r="D41" s="16">
        <v>110535539.37</v>
      </c>
      <c r="E41" s="16">
        <v>116744192.23999999</v>
      </c>
      <c r="F41" s="17">
        <v>213526427.83000001</v>
      </c>
      <c r="G41" s="17">
        <v>110535539.37</v>
      </c>
      <c r="H41" s="17">
        <v>116744192.23999999</v>
      </c>
      <c r="I41" s="4">
        <f t="shared" si="0"/>
        <v>9161941.1000000238</v>
      </c>
      <c r="J41" s="5">
        <f t="shared" si="0"/>
        <v>0</v>
      </c>
      <c r="K41" s="5">
        <f t="shared" si="0"/>
        <v>0</v>
      </c>
      <c r="L41" s="6">
        <f t="shared" si="1"/>
        <v>4.4831375776675344</v>
      </c>
      <c r="M41" s="6">
        <f t="shared" si="1"/>
        <v>0</v>
      </c>
      <c r="N41" s="6">
        <f t="shared" si="1"/>
        <v>0</v>
      </c>
    </row>
    <row r="42" spans="1:14">
      <c r="A42" s="12" t="s">
        <v>78</v>
      </c>
      <c r="B42" s="7" t="s">
        <v>79</v>
      </c>
      <c r="C42" s="17">
        <v>179718149.75</v>
      </c>
      <c r="D42" s="17">
        <v>85809877.599999994</v>
      </c>
      <c r="E42" s="17">
        <v>91707426.689999998</v>
      </c>
      <c r="F42" s="17">
        <v>188369811.00999999</v>
      </c>
      <c r="G42" s="17">
        <v>85809877.599999994</v>
      </c>
      <c r="H42" s="17">
        <v>91707426.689999998</v>
      </c>
      <c r="I42" s="4">
        <f t="shared" si="0"/>
        <v>8651661.2599999905</v>
      </c>
      <c r="J42" s="5">
        <f t="shared" si="0"/>
        <v>0</v>
      </c>
      <c r="K42" s="5">
        <f t="shared" si="0"/>
        <v>0</v>
      </c>
      <c r="L42" s="6">
        <f t="shared" si="1"/>
        <v>4.8140164318601251</v>
      </c>
      <c r="M42" s="6">
        <f t="shared" si="1"/>
        <v>0</v>
      </c>
      <c r="N42" s="6">
        <f t="shared" si="1"/>
        <v>0</v>
      </c>
    </row>
    <row r="43" spans="1:14">
      <c r="A43" s="12" t="s">
        <v>80</v>
      </c>
      <c r="B43" s="7" t="s">
        <v>81</v>
      </c>
      <c r="C43" s="17">
        <v>24646336.98</v>
      </c>
      <c r="D43" s="17">
        <v>24725661.77</v>
      </c>
      <c r="E43" s="17">
        <v>25036765.550000001</v>
      </c>
      <c r="F43" s="17">
        <v>25156616.82</v>
      </c>
      <c r="G43" s="17">
        <v>24725661.77</v>
      </c>
      <c r="H43" s="17">
        <v>25036765.550000001</v>
      </c>
      <c r="I43" s="4">
        <f t="shared" si="0"/>
        <v>510279.83999999985</v>
      </c>
      <c r="J43" s="5">
        <f t="shared" si="0"/>
        <v>0</v>
      </c>
      <c r="K43" s="5">
        <f t="shared" si="0"/>
        <v>0</v>
      </c>
      <c r="L43" s="6">
        <f t="shared" si="1"/>
        <v>2.0704084360044277</v>
      </c>
      <c r="M43" s="6">
        <f t="shared" si="1"/>
        <v>0</v>
      </c>
      <c r="N43" s="6">
        <f t="shared" si="1"/>
        <v>0</v>
      </c>
    </row>
    <row r="44" spans="1:14">
      <c r="A44" s="12" t="s">
        <v>82</v>
      </c>
      <c r="B44" s="7" t="s">
        <v>83</v>
      </c>
      <c r="C44" s="16">
        <v>1099000</v>
      </c>
      <c r="D44" s="16">
        <v>1099000</v>
      </c>
      <c r="E44" s="16">
        <v>1099000</v>
      </c>
      <c r="F44" s="17">
        <v>1613839</v>
      </c>
      <c r="G44" s="17">
        <v>1099000</v>
      </c>
      <c r="H44" s="17">
        <v>1099000</v>
      </c>
      <c r="I44" s="4">
        <f t="shared" si="0"/>
        <v>514839</v>
      </c>
      <c r="J44" s="5">
        <f t="shared" si="0"/>
        <v>0</v>
      </c>
      <c r="K44" s="5">
        <f t="shared" si="0"/>
        <v>0</v>
      </c>
      <c r="L44" s="6">
        <f t="shared" si="1"/>
        <v>46.84613284804368</v>
      </c>
      <c r="M44" s="6">
        <f t="shared" si="1"/>
        <v>0</v>
      </c>
      <c r="N44" s="6">
        <f t="shared" si="1"/>
        <v>0</v>
      </c>
    </row>
    <row r="45" spans="1:14">
      <c r="A45" s="12" t="s">
        <v>84</v>
      </c>
      <c r="B45" s="7" t="s">
        <v>85</v>
      </c>
      <c r="C45" s="17">
        <v>1099000</v>
      </c>
      <c r="D45" s="17">
        <v>1099000</v>
      </c>
      <c r="E45" s="17">
        <v>1099000</v>
      </c>
      <c r="F45" s="17">
        <v>1613839</v>
      </c>
      <c r="G45" s="17">
        <v>1099000</v>
      </c>
      <c r="H45" s="17">
        <v>1099000</v>
      </c>
      <c r="I45" s="4">
        <f t="shared" si="0"/>
        <v>514839</v>
      </c>
      <c r="J45" s="5">
        <f t="shared" si="0"/>
        <v>0</v>
      </c>
      <c r="K45" s="5">
        <f t="shared" si="0"/>
        <v>0</v>
      </c>
      <c r="L45" s="6">
        <f t="shared" si="1"/>
        <v>46.84613284804368</v>
      </c>
      <c r="M45" s="6">
        <f t="shared" si="1"/>
        <v>0</v>
      </c>
      <c r="N45" s="6">
        <f t="shared" si="1"/>
        <v>0</v>
      </c>
    </row>
    <row r="46" spans="1:14">
      <c r="A46" s="12" t="s">
        <v>86</v>
      </c>
      <c r="B46" s="7" t="s">
        <v>87</v>
      </c>
      <c r="C46" s="16">
        <v>132800514.79000001</v>
      </c>
      <c r="D46" s="16">
        <v>129973781.94</v>
      </c>
      <c r="E46" s="16">
        <v>129762151</v>
      </c>
      <c r="F46" s="17">
        <v>132821514.79000001</v>
      </c>
      <c r="G46" s="17">
        <v>129973781.94</v>
      </c>
      <c r="H46" s="17">
        <v>129762151</v>
      </c>
      <c r="I46" s="4">
        <f t="shared" si="0"/>
        <v>21000</v>
      </c>
      <c r="J46" s="5">
        <f t="shared" si="0"/>
        <v>0</v>
      </c>
      <c r="K46" s="5">
        <f t="shared" si="0"/>
        <v>0</v>
      </c>
      <c r="L46" s="6">
        <f t="shared" si="1"/>
        <v>1.5813191713306196E-2</v>
      </c>
      <c r="M46" s="6">
        <f t="shared" si="1"/>
        <v>0</v>
      </c>
      <c r="N46" s="6">
        <f t="shared" si="1"/>
        <v>0</v>
      </c>
    </row>
    <row r="47" spans="1:14">
      <c r="A47" s="12" t="s">
        <v>88</v>
      </c>
      <c r="B47" s="7" t="s">
        <v>89</v>
      </c>
      <c r="C47" s="17">
        <v>5151780.42</v>
      </c>
      <c r="D47" s="17">
        <v>5153445</v>
      </c>
      <c r="E47" s="17">
        <v>5359583</v>
      </c>
      <c r="F47" s="17">
        <v>5151780.42</v>
      </c>
      <c r="G47" s="17">
        <v>5153445</v>
      </c>
      <c r="H47" s="17">
        <v>5359583</v>
      </c>
      <c r="I47" s="4">
        <f t="shared" si="0"/>
        <v>0</v>
      </c>
      <c r="J47" s="5">
        <f t="shared" si="0"/>
        <v>0</v>
      </c>
      <c r="K47" s="5">
        <f t="shared" si="0"/>
        <v>0</v>
      </c>
      <c r="L47" s="6">
        <f t="shared" si="1"/>
        <v>0</v>
      </c>
      <c r="M47" s="6">
        <f t="shared" si="1"/>
        <v>0</v>
      </c>
      <c r="N47" s="6">
        <f t="shared" si="1"/>
        <v>0</v>
      </c>
    </row>
    <row r="48" spans="1:14">
      <c r="A48" s="12" t="s">
        <v>90</v>
      </c>
      <c r="B48" s="7" t="s">
        <v>91</v>
      </c>
      <c r="C48" s="17">
        <v>7982196.7300000004</v>
      </c>
      <c r="D48" s="17">
        <v>6158100</v>
      </c>
      <c r="E48" s="17">
        <v>6165500</v>
      </c>
      <c r="F48" s="17">
        <v>8003196.7300000004</v>
      </c>
      <c r="G48" s="17">
        <v>6158100</v>
      </c>
      <c r="H48" s="17">
        <v>6165500</v>
      </c>
      <c r="I48" s="4">
        <f t="shared" si="0"/>
        <v>21000</v>
      </c>
      <c r="J48" s="5">
        <f t="shared" si="0"/>
        <v>0</v>
      </c>
      <c r="K48" s="5">
        <f t="shared" si="0"/>
        <v>0</v>
      </c>
      <c r="L48" s="6">
        <f t="shared" si="1"/>
        <v>0.26308547271295879</v>
      </c>
      <c r="M48" s="6">
        <f t="shared" si="1"/>
        <v>0</v>
      </c>
      <c r="N48" s="6">
        <f t="shared" si="1"/>
        <v>0</v>
      </c>
    </row>
    <row r="49" spans="1:14">
      <c r="A49" s="12" t="s">
        <v>92</v>
      </c>
      <c r="B49" s="7" t="s">
        <v>93</v>
      </c>
      <c r="C49" s="17">
        <v>119166537.64</v>
      </c>
      <c r="D49" s="17">
        <v>118162236.94</v>
      </c>
      <c r="E49" s="17">
        <v>117737068</v>
      </c>
      <c r="F49" s="17">
        <v>119166537.64</v>
      </c>
      <c r="G49" s="17">
        <v>118162236.94</v>
      </c>
      <c r="H49" s="17">
        <v>117737068</v>
      </c>
      <c r="I49" s="4">
        <f t="shared" si="0"/>
        <v>0</v>
      </c>
      <c r="J49" s="5">
        <f t="shared" si="0"/>
        <v>0</v>
      </c>
      <c r="K49" s="5">
        <f t="shared" si="0"/>
        <v>0</v>
      </c>
      <c r="L49" s="6">
        <f t="shared" si="1"/>
        <v>0</v>
      </c>
      <c r="M49" s="6">
        <f t="shared" si="1"/>
        <v>0</v>
      </c>
      <c r="N49" s="6">
        <f t="shared" si="1"/>
        <v>0</v>
      </c>
    </row>
    <row r="50" spans="1:14">
      <c r="A50" s="12" t="s">
        <v>94</v>
      </c>
      <c r="B50" s="7" t="s">
        <v>95</v>
      </c>
      <c r="C50" s="17">
        <v>500000</v>
      </c>
      <c r="D50" s="17">
        <v>500000</v>
      </c>
      <c r="E50" s="17">
        <v>500000</v>
      </c>
      <c r="F50" s="17">
        <v>500000</v>
      </c>
      <c r="G50" s="17">
        <v>500000</v>
      </c>
      <c r="H50" s="17">
        <v>500000</v>
      </c>
      <c r="I50" s="4">
        <f t="shared" si="0"/>
        <v>0</v>
      </c>
      <c r="J50" s="5">
        <f t="shared" si="0"/>
        <v>0</v>
      </c>
      <c r="K50" s="5">
        <f t="shared" si="0"/>
        <v>0</v>
      </c>
      <c r="L50" s="6">
        <f t="shared" si="1"/>
        <v>0</v>
      </c>
      <c r="M50" s="6">
        <f t="shared" si="1"/>
        <v>0</v>
      </c>
      <c r="N50" s="6">
        <f t="shared" si="1"/>
        <v>0</v>
      </c>
    </row>
    <row r="51" spans="1:14">
      <c r="A51" s="12" t="s">
        <v>96</v>
      </c>
      <c r="B51" s="7" t="s">
        <v>97</v>
      </c>
      <c r="C51" s="16">
        <v>185212512.00999999</v>
      </c>
      <c r="D51" s="16">
        <v>149920704</v>
      </c>
      <c r="E51" s="16">
        <v>152709856</v>
      </c>
      <c r="F51" s="17">
        <v>186623212.88</v>
      </c>
      <c r="G51" s="17">
        <v>149920704</v>
      </c>
      <c r="H51" s="17">
        <v>152709856</v>
      </c>
      <c r="I51" s="4">
        <f t="shared" si="0"/>
        <v>1410700.8700000048</v>
      </c>
      <c r="J51" s="5">
        <f t="shared" si="0"/>
        <v>0</v>
      </c>
      <c r="K51" s="5">
        <f t="shared" si="0"/>
        <v>0</v>
      </c>
      <c r="L51" s="6">
        <f t="shared" si="1"/>
        <v>0.76166607465691527</v>
      </c>
      <c r="M51" s="6">
        <f t="shared" si="1"/>
        <v>0</v>
      </c>
      <c r="N51" s="6">
        <f t="shared" si="1"/>
        <v>0</v>
      </c>
    </row>
    <row r="52" spans="1:14">
      <c r="A52" s="12" t="s">
        <v>98</v>
      </c>
      <c r="B52" s="7" t="s">
        <v>99</v>
      </c>
      <c r="C52" s="17">
        <v>58291149</v>
      </c>
      <c r="D52" s="17">
        <v>60045501</v>
      </c>
      <c r="E52" s="17">
        <v>60834104</v>
      </c>
      <c r="F52" s="17">
        <v>59014579.100000001</v>
      </c>
      <c r="G52" s="17">
        <v>60045501</v>
      </c>
      <c r="H52" s="17">
        <v>60834104</v>
      </c>
      <c r="I52" s="4">
        <f t="shared" si="0"/>
        <v>723430.10000000149</v>
      </c>
      <c r="J52" s="5">
        <f t="shared" si="0"/>
        <v>0</v>
      </c>
      <c r="K52" s="5">
        <f t="shared" si="0"/>
        <v>0</v>
      </c>
      <c r="L52" s="6">
        <f t="shared" si="1"/>
        <v>1.2410633731031879</v>
      </c>
      <c r="M52" s="6">
        <f t="shared" si="1"/>
        <v>0</v>
      </c>
      <c r="N52" s="6">
        <f t="shared" si="1"/>
        <v>0</v>
      </c>
    </row>
    <row r="53" spans="1:14">
      <c r="A53" s="12" t="s">
        <v>100</v>
      </c>
      <c r="B53" s="7" t="s">
        <v>101</v>
      </c>
      <c r="C53" s="17">
        <v>2824643.21</v>
      </c>
      <c r="D53" s="17">
        <v>3250000</v>
      </c>
      <c r="E53" s="17">
        <v>3250000</v>
      </c>
      <c r="F53" s="17">
        <v>2824643.21</v>
      </c>
      <c r="G53" s="17">
        <v>3250000</v>
      </c>
      <c r="H53" s="17">
        <v>3250000</v>
      </c>
      <c r="I53" s="4">
        <f t="shared" si="0"/>
        <v>0</v>
      </c>
      <c r="J53" s="5">
        <f t="shared" si="0"/>
        <v>0</v>
      </c>
      <c r="K53" s="5">
        <f t="shared" si="0"/>
        <v>0</v>
      </c>
      <c r="L53" s="6">
        <f t="shared" si="1"/>
        <v>0</v>
      </c>
      <c r="M53" s="6">
        <f t="shared" si="1"/>
        <v>0</v>
      </c>
      <c r="N53" s="6">
        <f t="shared" si="1"/>
        <v>0</v>
      </c>
    </row>
    <row r="54" spans="1:14">
      <c r="A54" s="12" t="s">
        <v>102</v>
      </c>
      <c r="B54" s="7" t="s">
        <v>103</v>
      </c>
      <c r="C54" s="17">
        <v>84236067.260000005</v>
      </c>
      <c r="D54" s="17">
        <v>79886158</v>
      </c>
      <c r="E54" s="17">
        <v>81667310</v>
      </c>
      <c r="F54" s="17">
        <v>84889042.030000001</v>
      </c>
      <c r="G54" s="17">
        <v>79886158</v>
      </c>
      <c r="H54" s="17">
        <v>81667310</v>
      </c>
      <c r="I54" s="4">
        <f t="shared" si="0"/>
        <v>652974.76999999583</v>
      </c>
      <c r="J54" s="5">
        <f t="shared" si="0"/>
        <v>0</v>
      </c>
      <c r="K54" s="5">
        <f t="shared" si="0"/>
        <v>0</v>
      </c>
      <c r="L54" s="6">
        <f t="shared" si="1"/>
        <v>0.77517243057482688</v>
      </c>
      <c r="M54" s="6">
        <f t="shared" si="1"/>
        <v>0</v>
      </c>
      <c r="N54" s="6">
        <f t="shared" si="1"/>
        <v>0</v>
      </c>
    </row>
    <row r="55" spans="1:14" ht="14.25" customHeight="1">
      <c r="A55" s="12" t="s">
        <v>104</v>
      </c>
      <c r="B55" s="7" t="s">
        <v>105</v>
      </c>
      <c r="C55" s="17">
        <v>39860652.539999999</v>
      </c>
      <c r="D55" s="17">
        <v>6739045</v>
      </c>
      <c r="E55" s="17">
        <v>6958442</v>
      </c>
      <c r="F55" s="17">
        <v>39894948.539999999</v>
      </c>
      <c r="G55" s="17">
        <v>6739045</v>
      </c>
      <c r="H55" s="17">
        <v>6958442</v>
      </c>
      <c r="I55" s="4">
        <f t="shared" si="0"/>
        <v>34296</v>
      </c>
      <c r="J55" s="5">
        <f t="shared" si="0"/>
        <v>0</v>
      </c>
      <c r="K55" s="5">
        <f t="shared" si="0"/>
        <v>0</v>
      </c>
      <c r="L55" s="6">
        <f t="shared" si="1"/>
        <v>8.6039735464908063E-2</v>
      </c>
      <c r="M55" s="6">
        <f t="shared" si="1"/>
        <v>0</v>
      </c>
      <c r="N55" s="6">
        <f t="shared" si="1"/>
        <v>0</v>
      </c>
    </row>
    <row r="56" spans="1:14" ht="25.5">
      <c r="A56" s="12" t="s">
        <v>106</v>
      </c>
      <c r="B56" s="8" t="s">
        <v>107</v>
      </c>
      <c r="C56" s="16">
        <v>7082872.4400000004</v>
      </c>
      <c r="D56" s="16">
        <v>7272300.54</v>
      </c>
      <c r="E56" s="16">
        <v>5880000</v>
      </c>
      <c r="F56" s="17">
        <v>7082872.4400000004</v>
      </c>
      <c r="G56" s="17">
        <v>11022300.539999999</v>
      </c>
      <c r="H56" s="17">
        <v>9630000</v>
      </c>
      <c r="I56" s="4">
        <f t="shared" si="0"/>
        <v>0</v>
      </c>
      <c r="J56" s="5">
        <f t="shared" si="0"/>
        <v>3749999.9999999991</v>
      </c>
      <c r="K56" s="5">
        <f t="shared" si="0"/>
        <v>3750000</v>
      </c>
      <c r="L56" s="6">
        <f t="shared" si="1"/>
        <v>0</v>
      </c>
      <c r="M56" s="6">
        <f t="shared" si="1"/>
        <v>51.565525645891398</v>
      </c>
      <c r="N56" s="6">
        <f t="shared" si="1"/>
        <v>63.775510204081627</v>
      </c>
    </row>
    <row r="57" spans="1:14" ht="25.5">
      <c r="A57" s="13" t="s">
        <v>108</v>
      </c>
      <c r="B57" s="9" t="s">
        <v>109</v>
      </c>
      <c r="C57" s="17">
        <v>7082872.4400000004</v>
      </c>
      <c r="D57" s="17">
        <v>7272300.54</v>
      </c>
      <c r="E57" s="17">
        <v>5880000</v>
      </c>
      <c r="F57" s="17">
        <v>7082872.4400000004</v>
      </c>
      <c r="G57" s="17">
        <v>11022300.539999999</v>
      </c>
      <c r="H57" s="17">
        <v>9630000</v>
      </c>
      <c r="I57" s="4">
        <f t="shared" si="0"/>
        <v>0</v>
      </c>
      <c r="J57" s="5">
        <f t="shared" si="0"/>
        <v>3749999.9999999991</v>
      </c>
      <c r="K57" s="5">
        <f t="shared" si="0"/>
        <v>3750000</v>
      </c>
      <c r="L57" s="6">
        <f t="shared" si="1"/>
        <v>0</v>
      </c>
      <c r="M57" s="6">
        <f t="shared" si="1"/>
        <v>51.565525645891398</v>
      </c>
      <c r="N57" s="6">
        <f t="shared" si="1"/>
        <v>63.775510204081627</v>
      </c>
    </row>
    <row r="58" spans="1:14" ht="14.25" customHeight="1">
      <c r="A58" s="14" t="s">
        <v>110</v>
      </c>
      <c r="B58" s="10"/>
      <c r="C58" s="16"/>
      <c r="D58" s="16">
        <v>30549008.760000002</v>
      </c>
      <c r="E58" s="16">
        <v>66251397.390000001</v>
      </c>
      <c r="F58" s="17"/>
      <c r="G58" s="16">
        <v>30646297.039999999</v>
      </c>
      <c r="H58" s="16">
        <v>66451187.549999997</v>
      </c>
      <c r="I58" s="4"/>
      <c r="J58" s="5">
        <f t="shared" si="0"/>
        <v>97288.279999997467</v>
      </c>
      <c r="K58" s="5">
        <f t="shared" si="0"/>
        <v>199790.15999999642</v>
      </c>
      <c r="L58" s="6"/>
      <c r="M58" s="6">
        <f t="shared" ref="M58:N58" si="2">G58/D58*100-100</f>
        <v>0.31846624145588009</v>
      </c>
      <c r="N58" s="6">
        <f t="shared" si="2"/>
        <v>0.30156369204394196</v>
      </c>
    </row>
    <row r="59" spans="1:14">
      <c r="A59" s="15" t="s">
        <v>111</v>
      </c>
      <c r="B59" s="11"/>
      <c r="C59" s="20">
        <v>3088483631.1700001</v>
      </c>
      <c r="D59" s="20">
        <v>2628170694.5300002</v>
      </c>
      <c r="E59" s="20">
        <v>2754579328.6500001</v>
      </c>
      <c r="F59" s="21">
        <v>3153948110.9000001</v>
      </c>
      <c r="G59" s="21">
        <v>2632062225.8099999</v>
      </c>
      <c r="H59" s="21">
        <v>2758575131.8100004</v>
      </c>
      <c r="I59" s="4">
        <f>F59-C59</f>
        <v>65464479.730000019</v>
      </c>
      <c r="J59" s="5">
        <f>G59-D59</f>
        <v>3891531.279999733</v>
      </c>
      <c r="K59" s="5">
        <f>H59-E59</f>
        <v>3995803.1600003242</v>
      </c>
      <c r="L59" s="6">
        <f>F59/C59*100-100</f>
        <v>2.1196317529194886</v>
      </c>
      <c r="M59" s="6">
        <f>G59/D59*100-100</f>
        <v>0.14806995938654666</v>
      </c>
      <c r="N59" s="6">
        <f>H59/E59*100-100</f>
        <v>0.14506037703981178</v>
      </c>
    </row>
  </sheetData>
  <mergeCells count="8">
    <mergeCell ref="A2:N2"/>
    <mergeCell ref="A4:A6"/>
    <mergeCell ref="B4:B6"/>
    <mergeCell ref="C4:E5"/>
    <mergeCell ref="F4:H5"/>
    <mergeCell ref="I4:N4"/>
    <mergeCell ref="I5:K5"/>
    <mergeCell ref="L5:N5"/>
  </mergeCells>
  <pageMargins left="0.85" right="0.19685039370078741" top="0.35433070866141736" bottom="0.31496062992125984" header="0.31496062992125984" footer="0.31496062992125984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Запорожец-ИА</dc:creator>
  <cp:lastModifiedBy>Запорожец-ИА</cp:lastModifiedBy>
  <cp:lastPrinted>2021-09-24T11:23:20Z</cp:lastPrinted>
  <dcterms:created xsi:type="dcterms:W3CDTF">2021-06-30T11:01:06Z</dcterms:created>
  <dcterms:modified xsi:type="dcterms:W3CDTF">2021-09-24T11:24:53Z</dcterms:modified>
</cp:coreProperties>
</file>