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9440" windowHeight="12435" activeTab="1"/>
  </bookViews>
  <sheets>
    <sheet name="Пр1" sheetId="2" r:id="rId1"/>
    <sheet name="Пр2" sheetId="4" r:id="rId2"/>
    <sheet name="Лист3" sheetId="3" r:id="rId3"/>
  </sheets>
  <externalReferences>
    <externalReference r:id="rId4"/>
  </externalReferences>
  <definedNames>
    <definedName name="_xlnm.Print_Titles" localSheetId="0">Пр1!$4:$6</definedName>
    <definedName name="_xlnm.Print_Titles" localSheetId="1">Пр2!$4:$8</definedName>
  </definedNames>
  <calcPr calcId="125725"/>
</workbook>
</file>

<file path=xl/calcChain.xml><?xml version="1.0" encoding="utf-8"?>
<calcChain xmlns="http://schemas.openxmlformats.org/spreadsheetml/2006/main">
  <c r="N56" i="2"/>
  <c r="M56"/>
  <c r="L56"/>
  <c r="K56"/>
  <c r="J56"/>
  <c r="I56"/>
  <c r="N55"/>
  <c r="M55"/>
  <c r="K55"/>
  <c r="J55"/>
  <c r="I55"/>
  <c r="N54"/>
  <c r="M54"/>
  <c r="L54"/>
  <c r="K54"/>
  <c r="J54"/>
  <c r="I54"/>
  <c r="N53"/>
  <c r="M53"/>
  <c r="L53"/>
  <c r="K53"/>
  <c r="J53"/>
  <c r="I53"/>
  <c r="N52"/>
  <c r="M52"/>
  <c r="L52"/>
  <c r="K52"/>
  <c r="J52"/>
  <c r="I52"/>
  <c r="N51"/>
  <c r="M51"/>
  <c r="L51"/>
  <c r="K51"/>
  <c r="J51"/>
  <c r="I51"/>
  <c r="N50"/>
  <c r="M50"/>
  <c r="L50"/>
  <c r="K50"/>
  <c r="J50"/>
  <c r="I50"/>
  <c r="L49"/>
  <c r="K49"/>
  <c r="J49"/>
  <c r="I49"/>
  <c r="N48"/>
  <c r="M48"/>
  <c r="L48"/>
  <c r="K48"/>
  <c r="J48"/>
  <c r="I48"/>
  <c r="N47"/>
  <c r="M47"/>
  <c r="L47"/>
  <c r="K47"/>
  <c r="J47"/>
  <c r="I47"/>
  <c r="K46"/>
  <c r="J46"/>
  <c r="I46"/>
  <c r="N45"/>
  <c r="M45"/>
  <c r="L45"/>
  <c r="K45"/>
  <c r="J45"/>
  <c r="I45"/>
  <c r="N44"/>
  <c r="M44"/>
  <c r="L44"/>
  <c r="K44"/>
  <c r="J44"/>
  <c r="I44"/>
  <c r="N43"/>
  <c r="M43"/>
  <c r="L43"/>
  <c r="K43"/>
  <c r="J43"/>
  <c r="I43"/>
  <c r="N42"/>
  <c r="M42"/>
  <c r="L42"/>
  <c r="K42"/>
  <c r="J42"/>
  <c r="I42"/>
  <c r="N41"/>
  <c r="M41"/>
  <c r="L41"/>
  <c r="K41"/>
  <c r="J41"/>
  <c r="I41"/>
  <c r="N40"/>
  <c r="M40"/>
  <c r="L40"/>
  <c r="K40"/>
  <c r="J40"/>
  <c r="I40"/>
  <c r="N39"/>
  <c r="M39"/>
  <c r="L39"/>
  <c r="K39"/>
  <c r="J39"/>
  <c r="I39"/>
  <c r="N38"/>
  <c r="M38"/>
  <c r="L38"/>
  <c r="K38"/>
  <c r="J38"/>
  <c r="I38"/>
  <c r="N37"/>
  <c r="M37"/>
  <c r="L37"/>
  <c r="K37"/>
  <c r="J37"/>
  <c r="I37"/>
  <c r="N36"/>
  <c r="M36"/>
  <c r="L36"/>
  <c r="K36"/>
  <c r="J36"/>
  <c r="I36"/>
  <c r="N35"/>
  <c r="M35"/>
  <c r="L35"/>
  <c r="K35"/>
  <c r="J35"/>
  <c r="I35"/>
  <c r="N34"/>
  <c r="M34"/>
  <c r="L34"/>
  <c r="K34"/>
  <c r="J34"/>
  <c r="I34"/>
  <c r="N33"/>
  <c r="M33"/>
  <c r="L33"/>
  <c r="K33"/>
  <c r="J33"/>
  <c r="I33"/>
  <c r="N32"/>
  <c r="M32"/>
  <c r="L32"/>
  <c r="K32"/>
  <c r="J32"/>
  <c r="I32"/>
  <c r="N31"/>
  <c r="M31"/>
  <c r="L31"/>
  <c r="K31"/>
  <c r="J31"/>
  <c r="I31"/>
  <c r="N30"/>
  <c r="M30"/>
  <c r="L30"/>
  <c r="K30"/>
  <c r="J30"/>
  <c r="I30"/>
  <c r="N29"/>
  <c r="M29"/>
  <c r="L29"/>
  <c r="K29"/>
  <c r="J29"/>
  <c r="I29"/>
  <c r="N28"/>
  <c r="M28"/>
  <c r="L28"/>
  <c r="K28"/>
  <c r="J28"/>
  <c r="I28"/>
  <c r="N27"/>
  <c r="M27"/>
  <c r="L27"/>
  <c r="K27"/>
  <c r="J27"/>
  <c r="I27"/>
  <c r="N26"/>
  <c r="M26"/>
  <c r="L26"/>
  <c r="K26"/>
  <c r="J26"/>
  <c r="I26"/>
  <c r="N25"/>
  <c r="M25"/>
  <c r="L25"/>
  <c r="K25"/>
  <c r="J25"/>
  <c r="I25"/>
  <c r="N24"/>
  <c r="M24"/>
  <c r="L24"/>
  <c r="K24"/>
  <c r="J24"/>
  <c r="I24"/>
  <c r="N23"/>
  <c r="M23"/>
  <c r="L23"/>
  <c r="K23"/>
  <c r="J23"/>
  <c r="I23"/>
  <c r="N22"/>
  <c r="M22"/>
  <c r="L22"/>
  <c r="K22"/>
  <c r="J22"/>
  <c r="I22"/>
  <c r="N21"/>
  <c r="M21"/>
  <c r="L21"/>
  <c r="K21"/>
  <c r="J21"/>
  <c r="I21"/>
  <c r="N20"/>
  <c r="M20"/>
  <c r="L20"/>
  <c r="K20"/>
  <c r="J20"/>
  <c r="I20"/>
  <c r="N19"/>
  <c r="M19"/>
  <c r="L19"/>
  <c r="K19"/>
  <c r="J19"/>
  <c r="I19"/>
  <c r="N18"/>
  <c r="M18"/>
  <c r="L18"/>
  <c r="K18"/>
  <c r="J18"/>
  <c r="I18"/>
  <c r="N17"/>
  <c r="M17"/>
  <c r="L17"/>
  <c r="K17"/>
  <c r="J17"/>
  <c r="I17"/>
  <c r="N16"/>
  <c r="M16"/>
  <c r="L16"/>
  <c r="K16"/>
  <c r="J16"/>
  <c r="I16"/>
  <c r="N15"/>
  <c r="M15"/>
  <c r="L15"/>
  <c r="K15"/>
  <c r="J15"/>
  <c r="I15"/>
  <c r="N14"/>
  <c r="M14"/>
  <c r="L14"/>
  <c r="K14"/>
  <c r="J14"/>
  <c r="I14"/>
  <c r="K13"/>
  <c r="J13"/>
  <c r="I13"/>
  <c r="N12"/>
  <c r="M12"/>
  <c r="L12"/>
  <c r="K12"/>
  <c r="J12"/>
  <c r="I12"/>
  <c r="N11"/>
  <c r="M11"/>
  <c r="L11"/>
  <c r="I11"/>
  <c r="N10"/>
  <c r="M10"/>
  <c r="L10"/>
  <c r="K10"/>
  <c r="J10"/>
  <c r="I10"/>
  <c r="N9"/>
  <c r="M9"/>
  <c r="L9"/>
  <c r="K9"/>
  <c r="J9"/>
  <c r="I9"/>
  <c r="N8"/>
  <c r="M8"/>
  <c r="L8"/>
  <c r="K8"/>
  <c r="J8"/>
  <c r="I8"/>
  <c r="N7"/>
  <c r="M7"/>
  <c r="L7"/>
  <c r="K7"/>
  <c r="J7"/>
  <c r="I7"/>
  <c r="N6"/>
  <c r="M6"/>
  <c r="L6"/>
  <c r="K6"/>
  <c r="J6"/>
  <c r="I6"/>
  <c r="H6"/>
  <c r="G6"/>
  <c r="F6"/>
  <c r="E6"/>
  <c r="D6"/>
  <c r="C6"/>
  <c r="C4"/>
</calcChain>
</file>

<file path=xl/sharedStrings.xml><?xml version="1.0" encoding="utf-8"?>
<sst xmlns="http://schemas.openxmlformats.org/spreadsheetml/2006/main" count="318" uniqueCount="184">
  <si>
    <t>Наименование</t>
  </si>
  <si>
    <t>-</t>
  </si>
  <si>
    <t>Приложение № 2</t>
  </si>
  <si>
    <t>Сравнительный анализ объемов бюджетных ассигнований, предусмотренных проектом решения о бюджете на реализацию муниципальных программ города Апатиты, с объемами финансового обеспечения программ, указанными в их действующих паспортах</t>
  </si>
  <si>
    <t>Код целевой статьи</t>
  </si>
  <si>
    <t>Утверждено решением о бюджете</t>
  </si>
  <si>
    <t>Предусмотрено проектом решения о бюджете</t>
  </si>
  <si>
    <t>Отклонение</t>
  </si>
  <si>
    <t>Утверждено в паспортах муниципальных программ (с учетом проектов программ, представленных с проектом бюджета)</t>
  </si>
  <si>
    <t>Отклонение (проект решения с паспортами МП)</t>
  </si>
  <si>
    <t>2020 год</t>
  </si>
  <si>
    <t>2021 год</t>
  </si>
  <si>
    <t>сумма</t>
  </si>
  <si>
    <t>%%</t>
  </si>
  <si>
    <t>гр.12-гр.3</t>
  </si>
  <si>
    <t>гр.13-гр.4</t>
  </si>
  <si>
    <t>гр.14-гр.9</t>
  </si>
  <si>
    <t xml:space="preserve"> Подпрограмма "Развитие современной системы образования"</t>
  </si>
  <si>
    <t>Подпрограмма № 1 "Социальная поддержка отдельных категорий граждан"</t>
  </si>
  <si>
    <t>Подпрограмма № 2 "Социальная поддержка социально ориентированных организаций"</t>
  </si>
  <si>
    <t>Муниципальная программа "Развитие физической культуры и спорта"</t>
  </si>
  <si>
    <t>Подпрограмма 1 "Формирование здорового образа жизни населения города и развитие спорта"</t>
  </si>
  <si>
    <t xml:space="preserve"> </t>
  </si>
  <si>
    <t>Подпрограмма 2 "Развитие спортивной инфраструктуры"</t>
  </si>
  <si>
    <t>Ведомственная целевая программа "Обеспечение развития физической культуры и спорта в городе Апатиты через эффективное выполнение муниципальных функций"</t>
  </si>
  <si>
    <t>Подпрограмма 1 "Культура"</t>
  </si>
  <si>
    <t>Подпрограмма 2 "Вовлечение молодежи в социальную практику"</t>
  </si>
  <si>
    <t>Ведомственная  целевая программа "Услуги учреждений культуры и молодёжной политики"</t>
  </si>
  <si>
    <t>Подпрограмма № 1 "Организация сферы ритуальных услуг"</t>
  </si>
  <si>
    <t>Подпрограмма № 2 "Наружное уличное освещение"</t>
  </si>
  <si>
    <t>Подпрограмма № 3 "Внешнее благоустройство городских территорий"</t>
  </si>
  <si>
    <t>Подпрограмма № 1 "Поддержка и стимулирование жилищного строительства в городе Апатиты"</t>
  </si>
  <si>
    <t>Подпрограмма № 2 "Обеспечение жильем молодых семей города Апатиты"</t>
  </si>
  <si>
    <t xml:space="preserve">Муниципальная программа "Обеспечение общественного порядка и безопасности населения города Апатиты" </t>
  </si>
  <si>
    <t xml:space="preserve"> Подпрограмма № 2 "Профилактика наркомании, алкоголизма и употребления табака в молодежной среде города Апатиты</t>
  </si>
  <si>
    <t xml:space="preserve"> Подпрограмма № 3 "Обеспечение безопасности и защиты населения в области гражданской обороны и чрезвычайных ситуаций"</t>
  </si>
  <si>
    <t>Аналитическая ведомственная целевая  программа "Обеспечение деятельности Муниципального казенного учреждения "Служба гражданской защиты города Апатиты"</t>
  </si>
  <si>
    <t>Подпрограмма № 5 "О привлечении граждан и их объединений к участию в обеспечении охраны общественного порядка (о добровольных народных дружинах) на территории муниципального образования город Апатиты с подведомственной территорией Мурманской области"</t>
  </si>
  <si>
    <t>Муниципальная программа "Охрана окружающей среды"</t>
  </si>
  <si>
    <t>Подпрограмма №1 "Обеспечение экологической безопасности"</t>
  </si>
  <si>
    <t xml:space="preserve">  Подпрограмма № 1 "Развитие дорожного хозяйства"</t>
  </si>
  <si>
    <t xml:space="preserve">  Подпрограмма № 2 "Транспортное обслуживание населения"</t>
  </si>
  <si>
    <t xml:space="preserve">  Подпрограмма № 3 "Безопасность дорожного движения и снижение дорожно-транспортного травматизма на территории  муниципального образования город Апатиты"</t>
  </si>
  <si>
    <t>Муниципальная программа "Энергоэффективность и развитие энергетики"</t>
  </si>
  <si>
    <t xml:space="preserve">  Подпрограмма "Энергосбережение и  повышение энергетической эффективности"</t>
  </si>
  <si>
    <t>Муниципальная программа "Развитие экономического потенциала"</t>
  </si>
  <si>
    <t xml:space="preserve">  Подпрограмма 1 " Поддержка малого и  среднего предпринимательства"</t>
  </si>
  <si>
    <t xml:space="preserve">  Подпрограмма № 1 "Повышение эффективности бюджетных расходов"</t>
  </si>
  <si>
    <t xml:space="preserve">  Аналитическая ведомственная целевая программа "Развитие архивного дела на территории муниципального образования город Апатиты с подведомственной территорией Мурманской области"</t>
  </si>
  <si>
    <t xml:space="preserve">  Аналитическая ведомственная целевая программа "Обеспечение деятельности Администрации муниципального образования город Апатиты с подведомственной территорией Мурманской области"</t>
  </si>
  <si>
    <t xml:space="preserve">  Аналитическая ведомственная целевая программа "Обеспечение деятельности муниципального казенного учреждения города Апатиты "Управление материально- технического обеспечения деятельности органов местного самоуправления города Апатиты""</t>
  </si>
  <si>
    <t xml:space="preserve">  Ведомственная целевая программа "Обеспечение деятельности муниципального бюджетного учреждения "Централизованная бухгалтерия Администрации города Апатиты"</t>
  </si>
  <si>
    <t xml:space="preserve">  Подпрограмма 1 "Развитие современной информационной и телекоммуникационной инфраструктуры органов местного самоуправления"</t>
  </si>
  <si>
    <t xml:space="preserve">  Аналитическая ведомственная целевая программа "Обеспечение деятельности МКУ "Многофункциональный центр предоставления государственных и муниципальных услуг города Апатиты"</t>
  </si>
  <si>
    <t xml:space="preserve">  Подпрограмма № 1 "Поддержка развития товариществ собственников недвижимости в многоквартирных домах"</t>
  </si>
  <si>
    <t xml:space="preserve">  Подпрограмма № 2 "Подготовка объектов  и систем жизнеобеспечения к работе в отопительный период"</t>
  </si>
  <si>
    <t>Муниципальная программа "Капитальный ремонт многоквартирных домов"</t>
  </si>
  <si>
    <t xml:space="preserve">  Подпрограмма "Проведение капитального ремонта многоквартирных домов"</t>
  </si>
  <si>
    <t xml:space="preserve">  Подпрограмма № 1 "Владение, пользование и распоряжение имуществом и земельными ресурсами, находящимися в собственности муниципального образования город Апатиты с подведомственной территорией Мурманской области"</t>
  </si>
  <si>
    <t xml:space="preserve">  Аналитическая ведомственная целевая программа "Обеспечение деятельности Муниципального казенного учреждения города Апатиты "Управление городского хозяйства"</t>
  </si>
  <si>
    <t>Муниципальная программа "Противодействие терроризму и профилактика экстремизма в области межэтнических и межконфессиональных отношений на территории муниципального образования город Апатиты"</t>
  </si>
  <si>
    <t xml:space="preserve">  Подпрограмма № 1 "Профилактика терроризма и экстремизма на территории муниципального образования город Апатиты с подведомственной территорией Мурманской области"</t>
  </si>
  <si>
    <t>Муниципальная программа "Формирование современной городской среды на территории муниципального образования город Апатиты с подведомственной территорией Мурманской области" на 2018-2022 годы</t>
  </si>
  <si>
    <t>ИТОГО</t>
  </si>
  <si>
    <t>2022 год</t>
  </si>
  <si>
    <t>Муниципальная программа "Развитие транспортной системы"*</t>
  </si>
  <si>
    <t>Муниципальная программа "Управление муниципальным имуществом и земельными ресурсами, расположенными на территории муниципального образования город Апатиты с подведомственной территорией Мурманской области"*</t>
  </si>
  <si>
    <t xml:space="preserve"> Ведомственная целевая программа "Развитие дошкольного, общего и дополнительного образования детей" на 2017-2020 годы</t>
  </si>
  <si>
    <t>Муниципальная программа "Развитие образования"*</t>
  </si>
  <si>
    <t>Муниципальная программа "Социальная поддержка граждан и социально ориентированных организаций"*</t>
  </si>
  <si>
    <t>Муниципальная программа "Развитие культуры и молодежной политики, сохранение культурного наследия города" *</t>
  </si>
  <si>
    <t>Муниципальная программа "Обеспечение комфортной среды проживания населения города"*</t>
  </si>
  <si>
    <t>Муниципальная программа "Обеспечение доступным и комфортным жильем и коммунальными услугами населения города"*</t>
  </si>
  <si>
    <t>Муниципальная программа "Управление муниципальными финансами"*</t>
  </si>
  <si>
    <t>Муниципальная программа "Муниципальное управление"*</t>
  </si>
  <si>
    <t>Муниципальная программа "Информационное общество"*</t>
  </si>
  <si>
    <t>Муниципальная программа "Создание условий для развития жилищно-коммунального хозяйства"*</t>
  </si>
  <si>
    <t>\</t>
  </si>
  <si>
    <t>Приложение № 1</t>
  </si>
  <si>
    <t>Изменение бюджетных ассигнований (муниципальным программам города Апатиты и непрограммным направлениям деятельности) по разделам, подразделам бюджетной классификации на 2020-2022 годы</t>
  </si>
  <si>
    <t>(руб.)</t>
  </si>
  <si>
    <t>Код раздела, подраздела</t>
  </si>
  <si>
    <t>Проект решения</t>
  </si>
  <si>
    <t>Оклонение</t>
  </si>
  <si>
    <t>в абсолютном значении</t>
  </si>
  <si>
    <t>в процентах</t>
  </si>
  <si>
    <t>ОБЩЕГОСУДАРСТВЕННЫЕ ВОПРОСЫ</t>
  </si>
  <si>
    <t>0100</t>
  </si>
  <si>
    <t xml:space="preserve">  Функционирование высшего должностного лица субъекта Российской Федерации и муниципального образования</t>
  </si>
  <si>
    <t>0102</t>
  </si>
  <si>
    <t xml:space="preserve">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</si>
  <si>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</si>
  <si>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 xml:space="preserve">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</si>
  <si>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</si>
  <si>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 xml:space="preserve">  Судебная система</t>
  </si>
  <si>
    <t>0105</t>
  </si>
  <si>
    <t xml:space="preserve">  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</si>
  <si>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</si>
  <si>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 xml:space="preserve">  Резервные фонды</t>
  </si>
  <si>
    <t>0111</t>
  </si>
  <si>
    <t xml:space="preserve">  Другие общегосударственные вопросы</t>
  </si>
  <si>
    <t>0113</t>
  </si>
  <si>
    <t>НАЦИОНАЛЬНАЯ ОБОРОНА</t>
  </si>
  <si>
    <t>0200</t>
  </si>
  <si>
    <t xml:space="preserve">  Мобилизационная и вневойсковая подготовка</t>
  </si>
  <si>
    <t>0203</t>
  </si>
  <si>
    <t>НАЦИОНАЛЬНАЯ БЕЗОПАСНОСТЬ И ПРАВООХРАНИТЕЛЬНАЯ ДЕЯТЕЛЬНОСТЬ</t>
  </si>
  <si>
    <t>0300</t>
  </si>
  <si>
    <t xml:space="preserve">  Органы юстиции</t>
  </si>
  <si>
    <t>0304</t>
  </si>
  <si>
    <t xml:space="preserve">  Защита населения и территории от чрезвычайных ситуаций природного и техногенного характера, гражданская оборона</t>
  </si>
  <si>
    <t>0309</t>
  </si>
  <si>
    <t xml:space="preserve">  Другие вопросы в области национальной безопасности и правоохранительной деятельности</t>
  </si>
  <si>
    <t>0314</t>
  </si>
  <si>
    <t>НАЦИОНАЛЬНАЯ ЭКОНОМИКА</t>
  </si>
  <si>
    <t>0400</t>
  </si>
  <si>
    <t xml:space="preserve">  Сельское хозяйство и рыболовство</t>
  </si>
  <si>
    <t>0405</t>
  </si>
  <si>
    <t xml:space="preserve">  Транспорт</t>
  </si>
  <si>
    <t>0408</t>
  </si>
  <si>
    <t xml:space="preserve">  Дорожное хозяйство (дорожные фонды)</t>
  </si>
  <si>
    <t>0409</t>
  </si>
  <si>
    <t xml:space="preserve">  Связь и информатика</t>
  </si>
  <si>
    <t>0410</t>
  </si>
  <si>
    <t xml:space="preserve">  Другие вопросы в области национальной экономики</t>
  </si>
  <si>
    <t>0412</t>
  </si>
  <si>
    <t>ЖИЛИЩНО-КОММУНАЛЬНОЕ ХОЗЯЙСТВО</t>
  </si>
  <si>
    <t>0500</t>
  </si>
  <si>
    <t xml:space="preserve">  Жилищное хозяйство</t>
  </si>
  <si>
    <t>0501</t>
  </si>
  <si>
    <t xml:space="preserve">  Коммунальное хозяйство</t>
  </si>
  <si>
    <t>0502</t>
  </si>
  <si>
    <t xml:space="preserve">  Благоустройство</t>
  </si>
  <si>
    <t>0503</t>
  </si>
  <si>
    <t xml:space="preserve">  Другие вопросы в области жилищно-коммунального хозяйства</t>
  </si>
  <si>
    <t>0505</t>
  </si>
  <si>
    <t>ОХРАНА ОКРУЖАЮЩЕЙ СРЕДЫ</t>
  </si>
  <si>
    <t>0600</t>
  </si>
  <si>
    <t xml:space="preserve">  Другие вопросы в области охраны окружающей среды</t>
  </si>
  <si>
    <t>0605</t>
  </si>
  <si>
    <t>ОБРАЗОВАНИЕ</t>
  </si>
  <si>
    <t>0700</t>
  </si>
  <si>
    <t xml:space="preserve">  Дошкольное образование</t>
  </si>
  <si>
    <t>0701</t>
  </si>
  <si>
    <t xml:space="preserve">  Общее образование</t>
  </si>
  <si>
    <t>0702</t>
  </si>
  <si>
    <t xml:space="preserve">  Дополнительное образование детей</t>
  </si>
  <si>
    <t>0703</t>
  </si>
  <si>
    <t xml:space="preserve">  Молодежная политика</t>
  </si>
  <si>
    <t>0707</t>
  </si>
  <si>
    <t xml:space="preserve">  Другие вопросы в области образования</t>
  </si>
  <si>
    <t>0709</t>
  </si>
  <si>
    <t>КУЛЬТУРА, КИНЕМАТОГРАФИЯ</t>
  </si>
  <si>
    <t>0800</t>
  </si>
  <si>
    <t xml:space="preserve">  Культура</t>
  </si>
  <si>
    <t>0801</t>
  </si>
  <si>
    <t xml:space="preserve">  Другие вопросы в области культуры, кинематографии</t>
  </si>
  <si>
    <t>0804</t>
  </si>
  <si>
    <t>СОЦИАЛЬНАЯ ПОЛИТИКА</t>
  </si>
  <si>
    <t>1000</t>
  </si>
  <si>
    <t xml:space="preserve">  Пенсионное обеспечение</t>
  </si>
  <si>
    <t>1001</t>
  </si>
  <si>
    <t xml:space="preserve">  Социальное обеспечение населения</t>
  </si>
  <si>
    <t>1003</t>
  </si>
  <si>
    <t xml:space="preserve">  Охрана семьи и детства</t>
  </si>
  <si>
    <t>1004</t>
  </si>
  <si>
    <t xml:space="preserve">  Другие вопросы в области социальной политики</t>
  </si>
  <si>
    <t>1006</t>
  </si>
  <si>
    <t>ФИЗИЧЕСКАЯ КУЛЬТУРА И СПОРТ</t>
  </si>
  <si>
    <t>1100</t>
  </si>
  <si>
    <t xml:space="preserve">  Физическая культура</t>
  </si>
  <si>
    <t>1101</t>
  </si>
  <si>
    <t xml:space="preserve">  Массовый спорт</t>
  </si>
  <si>
    <t>1102</t>
  </si>
  <si>
    <t xml:space="preserve">  Спорт высших достижений</t>
  </si>
  <si>
    <t>1103</t>
  </si>
  <si>
    <t xml:space="preserve">  Другие вопросы в области физической культуры и спорта</t>
  </si>
  <si>
    <t>1105</t>
  </si>
  <si>
    <t>ОБСЛУЖИВАНИЕ ГОСУДАРСТВЕННОГО И МУНИЦИПАЛЬНОГО ДОЛГА</t>
  </si>
  <si>
    <t>1300</t>
  </si>
  <si>
    <t xml:space="preserve">  Обслуживание государственного внутреннего и муниципального долга</t>
  </si>
  <si>
    <t>1301</t>
  </si>
  <si>
    <t xml:space="preserve">Условно утвержденные расходы
</t>
  </si>
  <si>
    <t>Итого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</si>
</sst>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0.0"/>
  </numFmts>
  <fonts count="16">
    <font>
      <sz val="11"/>
      <color theme="1"/>
      <name val="Calibri"/>
      <family val="2"/>
      <charset val="204"/>
      <scheme val="minor"/>
    </font>
    <font>
      <sz val="10"/>
      <color rgb="FF000000"/>
      <name val="Arial Cyr"/>
      <family val="2"/>
    </font>
    <font>
      <b/>
      <sz val="10"/>
      <color rgb="FF000000"/>
      <name val="Times New Roman"/>
      <family val="1"/>
      <charset val="204"/>
    </font>
    <font>
      <b/>
      <sz val="10"/>
      <color rgb="FF000000"/>
      <name val="Arial Cyr"/>
    </font>
    <font>
      <b/>
      <sz val="12"/>
      <color rgb="FF000000"/>
      <name val="Arial Cyr"/>
    </font>
    <font>
      <b/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2"/>
      <charset val="204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99"/>
      </patternFill>
    </fill>
    <fill>
      <patternFill patternType="solid">
        <fgColor rgb="FFCCFFFF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49" fontId="1" fillId="0" borderId="7">
      <alignment horizontal="left" vertical="top" wrapText="1"/>
    </xf>
    <xf numFmtId="0" fontId="1" fillId="0" borderId="8"/>
    <xf numFmtId="4" fontId="3" fillId="2" borderId="7">
      <alignment horizontal="right" vertical="top" shrinkToFit="1"/>
    </xf>
    <xf numFmtId="0" fontId="3" fillId="0" borderId="7">
      <alignment horizontal="left"/>
    </xf>
    <xf numFmtId="4" fontId="1" fillId="3" borderId="7">
      <alignment horizontal="right" vertical="top" shrinkToFit="1"/>
    </xf>
    <xf numFmtId="0" fontId="1" fillId="0" borderId="7">
      <alignment horizontal="center" vertical="center" shrinkToFit="1"/>
    </xf>
    <xf numFmtId="0" fontId="4" fillId="0" borderId="0">
      <alignment horizontal="center" wrapText="1"/>
    </xf>
  </cellStyleXfs>
  <cellXfs count="82">
    <xf numFmtId="0" fontId="0" fillId="0" borderId="0" xfId="0"/>
    <xf numFmtId="0" fontId="6" fillId="0" borderId="0" xfId="0" applyFont="1"/>
    <xf numFmtId="0" fontId="0" fillId="0" borderId="0" xfId="0" applyFill="1"/>
    <xf numFmtId="0" fontId="8" fillId="0" borderId="0" xfId="0" applyFont="1" applyFill="1" applyAlignment="1">
      <alignment horizontal="left"/>
    </xf>
    <xf numFmtId="0" fontId="9" fillId="0" borderId="1" xfId="0" applyFont="1" applyBorder="1" applyAlignment="1">
      <alignment wrapText="1"/>
    </xf>
    <xf numFmtId="0" fontId="9" fillId="0" borderId="1" xfId="0" applyFont="1" applyBorder="1" applyAlignment="1">
      <alignment horizontal="center" wrapText="1"/>
    </xf>
    <xf numFmtId="0" fontId="9" fillId="0" borderId="1" xfId="0" applyFont="1" applyFill="1" applyBorder="1" applyAlignment="1">
      <alignment horizontal="center" wrapText="1"/>
    </xf>
    <xf numFmtId="0" fontId="9" fillId="0" borderId="6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12" fillId="0" borderId="1" xfId="0" applyFont="1" applyBorder="1" applyAlignment="1">
      <alignment vertical="top" wrapText="1"/>
    </xf>
    <xf numFmtId="0" fontId="5" fillId="0" borderId="0" xfId="0" applyFont="1"/>
    <xf numFmtId="0" fontId="9" fillId="0" borderId="1" xfId="0" applyFont="1" applyBorder="1" applyAlignment="1">
      <alignment vertical="top" wrapText="1"/>
    </xf>
    <xf numFmtId="0" fontId="0" fillId="0" borderId="0" xfId="0" applyFont="1"/>
    <xf numFmtId="0" fontId="12" fillId="0" borderId="6" xfId="0" applyFont="1" applyBorder="1" applyAlignment="1">
      <alignment vertical="top" wrapText="1"/>
    </xf>
    <xf numFmtId="0" fontId="12" fillId="0" borderId="11" xfId="0" applyFont="1" applyBorder="1"/>
    <xf numFmtId="0" fontId="2" fillId="0" borderId="0" xfId="0" applyFont="1"/>
    <xf numFmtId="164" fontId="6" fillId="0" borderId="0" xfId="0" applyNumberFormat="1" applyFont="1"/>
    <xf numFmtId="164" fontId="13" fillId="0" borderId="1" xfId="0" applyNumberFormat="1" applyFont="1" applyBorder="1" applyAlignment="1">
      <alignment horizontal="right"/>
    </xf>
    <xf numFmtId="164" fontId="11" fillId="0" borderId="1" xfId="0" applyNumberFormat="1" applyFont="1" applyBorder="1" applyAlignment="1">
      <alignment horizontal="right"/>
    </xf>
    <xf numFmtId="0" fontId="0" fillId="0" borderId="0" xfId="0" applyAlignment="1">
      <alignment horizontal="right"/>
    </xf>
    <xf numFmtId="0" fontId="9" fillId="0" borderId="1" xfId="0" applyFont="1" applyBorder="1" applyAlignment="1">
      <alignment horizontal="right" wrapText="1"/>
    </xf>
    <xf numFmtId="0" fontId="9" fillId="0" borderId="6" xfId="0" applyFont="1" applyBorder="1" applyAlignment="1">
      <alignment horizontal="right" vertical="center"/>
    </xf>
    <xf numFmtId="164" fontId="13" fillId="0" borderId="6" xfId="0" applyNumberFormat="1" applyFont="1" applyBorder="1" applyAlignment="1">
      <alignment horizontal="right"/>
    </xf>
    <xf numFmtId="0" fontId="12" fillId="0" borderId="3" xfId="0" applyFont="1" applyBorder="1" applyAlignment="1">
      <alignment wrapText="1"/>
    </xf>
    <xf numFmtId="0" fontId="9" fillId="0" borderId="3" xfId="0" applyFont="1" applyBorder="1" applyAlignment="1">
      <alignment wrapText="1"/>
    </xf>
    <xf numFmtId="0" fontId="12" fillId="0" borderId="2" xfId="0" applyFont="1" applyBorder="1" applyAlignment="1">
      <alignment vertical="top" wrapText="1"/>
    </xf>
    <xf numFmtId="164" fontId="13" fillId="0" borderId="12" xfId="0" applyNumberFormat="1" applyFont="1" applyBorder="1" applyAlignment="1">
      <alignment horizontal="right"/>
    </xf>
    <xf numFmtId="164" fontId="13" fillId="0" borderId="13" xfId="0" applyNumberFormat="1" applyFont="1" applyBorder="1" applyAlignment="1">
      <alignment horizontal="right"/>
    </xf>
    <xf numFmtId="164" fontId="13" fillId="0" borderId="14" xfId="0" applyNumberFormat="1" applyFont="1" applyBorder="1" applyAlignment="1">
      <alignment horizontal="right"/>
    </xf>
    <xf numFmtId="0" fontId="14" fillId="0" borderId="0" xfId="0" applyFont="1"/>
    <xf numFmtId="0" fontId="14" fillId="0" borderId="6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2" fillId="4" borderId="7" xfId="3" quotePrefix="1" applyNumberFormat="1" applyFont="1" applyFill="1" applyAlignment="1" applyProtection="1">
      <alignment horizontal="left" vertical="top" wrapText="1"/>
    </xf>
    <xf numFmtId="0" fontId="2" fillId="4" borderId="7" xfId="3" quotePrefix="1" applyNumberFormat="1" applyFont="1" applyFill="1" applyAlignment="1" applyProtection="1">
      <alignment horizontal="center" vertical="top" wrapText="1"/>
    </xf>
    <xf numFmtId="4" fontId="2" fillId="4" borderId="1" xfId="2" applyNumberFormat="1" applyFont="1" applyFill="1" applyBorder="1" applyAlignment="1" applyProtection="1">
      <alignment horizontal="right" vertical="top" shrinkToFit="1"/>
    </xf>
    <xf numFmtId="4" fontId="14" fillId="0" borderId="5" xfId="0" applyNumberFormat="1" applyFont="1" applyBorder="1" applyAlignment="1">
      <alignment vertical="center"/>
    </xf>
    <xf numFmtId="4" fontId="14" fillId="0" borderId="1" xfId="0" applyNumberFormat="1" applyFont="1" applyBorder="1" applyAlignment="1">
      <alignment vertical="center"/>
    </xf>
    <xf numFmtId="165" fontId="14" fillId="0" borderId="1" xfId="0" applyNumberFormat="1" applyFont="1" applyBorder="1" applyAlignment="1">
      <alignment vertical="center"/>
    </xf>
    <xf numFmtId="0" fontId="15" fillId="4" borderId="7" xfId="3" quotePrefix="1" applyNumberFormat="1" applyFont="1" applyFill="1" applyAlignment="1" applyProtection="1">
      <alignment horizontal="left" vertical="top" wrapText="1"/>
    </xf>
    <xf numFmtId="0" fontId="15" fillId="4" borderId="7" xfId="3" quotePrefix="1" applyNumberFormat="1" applyFont="1" applyFill="1" applyAlignment="1" applyProtection="1">
      <alignment horizontal="center" vertical="top" wrapText="1"/>
    </xf>
    <xf numFmtId="4" fontId="15" fillId="4" borderId="1" xfId="2" applyNumberFormat="1" applyFont="1" applyFill="1" applyBorder="1" applyAlignment="1" applyProtection="1">
      <alignment horizontal="right" vertical="top" shrinkToFit="1"/>
    </xf>
    <xf numFmtId="49" fontId="2" fillId="4" borderId="1" xfId="1" applyNumberFormat="1" applyFont="1" applyFill="1" applyBorder="1" applyProtection="1">
      <alignment horizontal="left" vertical="top" wrapText="1"/>
    </xf>
    <xf numFmtId="0" fontId="15" fillId="4" borderId="3" xfId="4" applyNumberFormat="1" applyFont="1" applyFill="1" applyBorder="1" applyAlignment="1" applyProtection="1">
      <alignment horizontal="center" vertical="center"/>
    </xf>
    <xf numFmtId="0" fontId="15" fillId="4" borderId="1" xfId="4" applyNumberFormat="1" applyFont="1" applyFill="1" applyBorder="1" applyProtection="1">
      <alignment horizontal="left"/>
    </xf>
    <xf numFmtId="0" fontId="14" fillId="0" borderId="3" xfId="0" applyFont="1" applyBorder="1" applyAlignment="1">
      <alignment horizontal="center" vertical="center"/>
    </xf>
    <xf numFmtId="4" fontId="15" fillId="4" borderId="1" xfId="6" applyNumberFormat="1" applyFont="1" applyFill="1" applyBorder="1" applyAlignment="1" applyProtection="1">
      <alignment horizontal="right" vertical="top" shrinkToFit="1"/>
    </xf>
    <xf numFmtId="4" fontId="2" fillId="4" borderId="7" xfId="2" applyNumberFormat="1" applyFont="1" applyFill="1" applyBorder="1" applyAlignment="1" applyProtection="1">
      <alignment horizontal="right" vertical="top" shrinkToFit="1"/>
    </xf>
    <xf numFmtId="4" fontId="15" fillId="4" borderId="7" xfId="2" applyNumberFormat="1" applyFont="1" applyFill="1" applyBorder="1" applyAlignment="1" applyProtection="1">
      <alignment horizontal="right" vertical="top" shrinkToFit="1"/>
    </xf>
    <xf numFmtId="4" fontId="2" fillId="4" borderId="7" xfId="6" applyNumberFormat="1" applyFont="1" applyFill="1" applyAlignment="1" applyProtection="1">
      <alignment horizontal="right" vertical="top" shrinkToFit="1"/>
    </xf>
    <xf numFmtId="0" fontId="14" fillId="0" borderId="0" xfId="0" applyFont="1" applyAlignment="1">
      <alignment horizontal="center"/>
    </xf>
    <xf numFmtId="49" fontId="14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4" fillId="0" borderId="17" xfId="0" applyFont="1" applyBorder="1" applyAlignment="1">
      <alignment horizontal="center" vertical="center" wrapText="1"/>
    </xf>
    <xf numFmtId="0" fontId="14" fillId="0" borderId="18" xfId="0" applyFont="1" applyBorder="1" applyAlignment="1">
      <alignment horizontal="center" vertical="center" wrapText="1"/>
    </xf>
    <xf numFmtId="0" fontId="14" fillId="0" borderId="19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wrapText="1"/>
    </xf>
    <xf numFmtId="0" fontId="7" fillId="0" borderId="0" xfId="0" applyFont="1" applyAlignment="1">
      <alignment horizontal="right"/>
    </xf>
    <xf numFmtId="0" fontId="8" fillId="0" borderId="0" xfId="0" applyFont="1" applyFill="1" applyAlignment="1">
      <alignment horizontal="center" wrapText="1"/>
    </xf>
    <xf numFmtId="0" fontId="9" fillId="0" borderId="6" xfId="0" applyFont="1" applyBorder="1" applyAlignment="1">
      <alignment horizontal="center" wrapText="1"/>
    </xf>
    <xf numFmtId="0" fontId="9" fillId="0" borderId="9" xfId="0" applyFont="1" applyBorder="1" applyAlignment="1">
      <alignment horizontal="center" wrapText="1"/>
    </xf>
    <xf numFmtId="0" fontId="9" fillId="0" borderId="10" xfId="0" applyFont="1" applyBorder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wrapText="1"/>
    </xf>
    <xf numFmtId="0" fontId="9" fillId="0" borderId="10" xfId="0" applyFont="1" applyFill="1" applyBorder="1" applyAlignment="1">
      <alignment horizontal="center" wrapText="1"/>
    </xf>
  </cellXfs>
  <cellStyles count="8">
    <cellStyle name="xl24" xfId="7"/>
    <cellStyle name="xl31" xfId="6"/>
    <cellStyle name="xl33" xfId="4"/>
    <cellStyle name="xl34" xfId="3"/>
    <cellStyle name="xl36" xfId="2"/>
    <cellStyle name="xl38" xfId="1"/>
    <cellStyle name="xl39" xfId="5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47;&#1072;&#1087;&#1086;&#1088;&#1086;&#1078;&#1077;&#1094;-&#1048;&#1040;\Desktop\&#1047;&#1072;&#1082;&#1083;&#1102;&#1095;&#1077;&#1085;&#1080;&#1103;%20&#1085;&#1072;%20&#1087;&#1088;&#1086;&#1077;&#1082;&#1090;&#1099;%20&#1088;&#1077;&#1096;&#1077;&#1085;&#1080;&#1081;\2020\4%20&#1080;&#1102;&#1085;&#1100;\&#1056;&#1072;&#1089;&#1095;&#1077;&#1090;&#1099;%20&#1076;&#1083;&#1103;%20&#1091;&#1090;&#1086;&#1095;&#1085;&#1077;&#1085;&#1080;&#1103;%20-%20&#1080;&#1102;&#1085;&#1100;%2020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Осн.хар."/>
      <sheetName val="Функц.клас."/>
      <sheetName val="Ведом.клас."/>
      <sheetName val="Публ.обяз."/>
      <sheetName val="Кап. вложения"/>
      <sheetName val="Приложение 1 Изм. по разд"/>
      <sheetName val="Приложение 2 Дор.фонд"/>
    </sheetNames>
    <sheetDataSet>
      <sheetData sheetId="0">
        <row r="2">
          <cell r="B2" t="str">
            <v>Утвержденные бюджетные назначения  (решение от 28.04.2020 №102)</v>
          </cell>
        </row>
        <row r="5">
          <cell r="B5" t="str">
            <v>2020 год</v>
          </cell>
          <cell r="C5" t="str">
            <v>2021  год</v>
          </cell>
          <cell r="D5" t="str">
            <v>2022 год</v>
          </cell>
          <cell r="E5" t="str">
            <v>2020 год</v>
          </cell>
          <cell r="F5" t="str">
            <v>2021  год</v>
          </cell>
          <cell r="G5" t="str">
            <v>2022 год</v>
          </cell>
          <cell r="H5" t="str">
            <v>2020 год</v>
          </cell>
          <cell r="I5" t="str">
            <v>2021  год</v>
          </cell>
          <cell r="J5" t="str">
            <v>2022 год</v>
          </cell>
          <cell r="K5" t="str">
            <v>2020 год</v>
          </cell>
          <cell r="L5" t="str">
            <v>2021  год</v>
          </cell>
          <cell r="M5" t="str">
            <v>2022 год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6"/>
  <sheetViews>
    <sheetView view="pageBreakPreview" topLeftCell="A22" zoomScale="60" zoomScaleNormal="100" workbookViewId="0">
      <selection sqref="A1:XFD1048576"/>
    </sheetView>
  </sheetViews>
  <sheetFormatPr defaultRowHeight="12.75"/>
  <cols>
    <col min="1" max="1" width="49.5703125" style="30" bestFit="1" customWidth="1"/>
    <col min="2" max="2" width="11.42578125" style="30" bestFit="1" customWidth="1"/>
    <col min="3" max="8" width="14.5703125" style="30" bestFit="1" customWidth="1"/>
    <col min="9" max="11" width="15.28515625" style="30" bestFit="1" customWidth="1"/>
    <col min="12" max="12" width="10.140625" style="30" customWidth="1"/>
    <col min="13" max="13" width="10.28515625" style="30" customWidth="1"/>
    <col min="14" max="14" width="8.140625" style="30" bestFit="1" customWidth="1"/>
    <col min="15" max="16384" width="9.140625" style="30"/>
  </cols>
  <sheetData>
    <row r="1" spans="1:14">
      <c r="A1" s="30" t="s">
        <v>77</v>
      </c>
      <c r="M1" s="30" t="s">
        <v>78</v>
      </c>
    </row>
    <row r="2" spans="1:14">
      <c r="A2" s="50" t="s">
        <v>79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</row>
    <row r="3" spans="1:14">
      <c r="N3" s="30" t="s">
        <v>80</v>
      </c>
    </row>
    <row r="4" spans="1:14" ht="27" customHeight="1">
      <c r="A4" s="51" t="s">
        <v>0</v>
      </c>
      <c r="B4" s="52" t="s">
        <v>81</v>
      </c>
      <c r="C4" s="53" t="str">
        <f>[1]Осн.хар.!B2</f>
        <v>Утвержденные бюджетные назначения  (решение от 28.04.2020 №102)</v>
      </c>
      <c r="D4" s="54"/>
      <c r="E4" s="55"/>
      <c r="F4" s="53" t="s">
        <v>82</v>
      </c>
      <c r="G4" s="54"/>
      <c r="H4" s="55"/>
      <c r="I4" s="59" t="s">
        <v>83</v>
      </c>
      <c r="J4" s="60"/>
      <c r="K4" s="60"/>
      <c r="L4" s="60"/>
      <c r="M4" s="60"/>
      <c r="N4" s="61"/>
    </row>
    <row r="5" spans="1:14" ht="27" customHeight="1">
      <c r="A5" s="51"/>
      <c r="B5" s="52"/>
      <c r="C5" s="56"/>
      <c r="D5" s="57"/>
      <c r="E5" s="58"/>
      <c r="F5" s="56"/>
      <c r="G5" s="57"/>
      <c r="H5" s="58"/>
      <c r="I5" s="59" t="s">
        <v>84</v>
      </c>
      <c r="J5" s="60"/>
      <c r="K5" s="61"/>
      <c r="L5" s="62" t="s">
        <v>85</v>
      </c>
      <c r="M5" s="63"/>
      <c r="N5" s="64"/>
    </row>
    <row r="6" spans="1:14" ht="27" customHeight="1">
      <c r="A6" s="51"/>
      <c r="B6" s="52"/>
      <c r="C6" s="31" t="str">
        <f>[1]Осн.хар.!B5</f>
        <v>2020 год</v>
      </c>
      <c r="D6" s="31" t="str">
        <f>[1]Осн.хар.!C5</f>
        <v>2021  год</v>
      </c>
      <c r="E6" s="31" t="str">
        <f>[1]Осн.хар.!D5</f>
        <v>2022 год</v>
      </c>
      <c r="F6" s="31" t="str">
        <f>[1]Осн.хар.!E5</f>
        <v>2020 год</v>
      </c>
      <c r="G6" s="31" t="str">
        <f>[1]Осн.хар.!F5</f>
        <v>2021  год</v>
      </c>
      <c r="H6" s="31" t="str">
        <f>[1]Осн.хар.!G5</f>
        <v>2022 год</v>
      </c>
      <c r="I6" s="32" t="str">
        <f>[1]Осн.хар.!H5</f>
        <v>2020 год</v>
      </c>
      <c r="J6" s="32" t="str">
        <f>[1]Осн.хар.!I5</f>
        <v>2021  год</v>
      </c>
      <c r="K6" s="32" t="str">
        <f>[1]Осн.хар.!J5</f>
        <v>2022 год</v>
      </c>
      <c r="L6" s="32" t="str">
        <f>[1]Осн.хар.!K5</f>
        <v>2020 год</v>
      </c>
      <c r="M6" s="32" t="str">
        <f>[1]Осн.хар.!L5</f>
        <v>2021  год</v>
      </c>
      <c r="N6" s="32" t="str">
        <f>[1]Осн.хар.!M5</f>
        <v>2022 год</v>
      </c>
    </row>
    <row r="7" spans="1:14">
      <c r="A7" s="33" t="s">
        <v>86</v>
      </c>
      <c r="B7" s="34" t="s">
        <v>87</v>
      </c>
      <c r="C7" s="35">
        <v>176243692.53</v>
      </c>
      <c r="D7" s="35">
        <v>180735898.86000001</v>
      </c>
      <c r="E7" s="35">
        <v>181242868.36000001</v>
      </c>
      <c r="F7" s="47">
        <v>184489936.71000001</v>
      </c>
      <c r="G7" s="47">
        <v>180735898.86000001</v>
      </c>
      <c r="H7" s="47">
        <v>181242868.36000001</v>
      </c>
      <c r="I7" s="36">
        <f>F7-C7</f>
        <v>8246244.1800000072</v>
      </c>
      <c r="J7" s="37">
        <f>G7-D7</f>
        <v>0</v>
      </c>
      <c r="K7" s="37">
        <f>H7-E7</f>
        <v>0</v>
      </c>
      <c r="L7" s="38">
        <f>F7/C7*100-100</f>
        <v>4.678887545774927</v>
      </c>
      <c r="M7" s="38">
        <f>G7/D7*100-100</f>
        <v>0</v>
      </c>
      <c r="N7" s="38">
        <f>H7/E7*100-100</f>
        <v>0</v>
      </c>
    </row>
    <row r="8" spans="1:14" ht="38.25">
      <c r="A8" s="39" t="s">
        <v>88</v>
      </c>
      <c r="B8" s="40" t="s">
        <v>89</v>
      </c>
      <c r="C8" s="41">
        <v>2441912.36</v>
      </c>
      <c r="D8" s="41">
        <v>2415192</v>
      </c>
      <c r="E8" s="41">
        <v>2415192</v>
      </c>
      <c r="F8" s="48">
        <v>2441912.36</v>
      </c>
      <c r="G8" s="48">
        <v>2415192</v>
      </c>
      <c r="H8" s="48">
        <v>2415192</v>
      </c>
      <c r="I8" s="36">
        <f t="shared" ref="I8:K41" si="0">F8-C8</f>
        <v>0</v>
      </c>
      <c r="J8" s="37">
        <f t="shared" si="0"/>
        <v>0</v>
      </c>
      <c r="K8" s="37">
        <f t="shared" si="0"/>
        <v>0</v>
      </c>
      <c r="L8" s="38">
        <f t="shared" ref="L8:N56" si="1">F8/C8*100-100</f>
        <v>0</v>
      </c>
      <c r="M8" s="38">
        <f t="shared" si="1"/>
        <v>0</v>
      </c>
      <c r="N8" s="38">
        <f t="shared" si="1"/>
        <v>0</v>
      </c>
    </row>
    <row r="9" spans="1:14" ht="38.25">
      <c r="A9" s="39" t="s">
        <v>90</v>
      </c>
      <c r="B9" s="40" t="s">
        <v>91</v>
      </c>
      <c r="C9" s="41">
        <v>6584430.2000000002</v>
      </c>
      <c r="D9" s="41">
        <v>6903789</v>
      </c>
      <c r="E9" s="41">
        <v>6887479</v>
      </c>
      <c r="F9" s="48">
        <v>6524430.2000000002</v>
      </c>
      <c r="G9" s="48">
        <v>6903789</v>
      </c>
      <c r="H9" s="48">
        <v>6887479</v>
      </c>
      <c r="I9" s="36">
        <f t="shared" si="0"/>
        <v>-60000</v>
      </c>
      <c r="J9" s="37">
        <f t="shared" si="0"/>
        <v>0</v>
      </c>
      <c r="K9" s="37">
        <f t="shared" si="0"/>
        <v>0</v>
      </c>
      <c r="L9" s="38">
        <f t="shared" si="1"/>
        <v>-0.91124058084783144</v>
      </c>
      <c r="M9" s="38">
        <f t="shared" si="1"/>
        <v>0</v>
      </c>
      <c r="N9" s="38">
        <f t="shared" si="1"/>
        <v>0</v>
      </c>
    </row>
    <row r="10" spans="1:14" ht="51">
      <c r="A10" s="39" t="s">
        <v>92</v>
      </c>
      <c r="B10" s="40" t="s">
        <v>93</v>
      </c>
      <c r="C10" s="41">
        <v>89014241.5</v>
      </c>
      <c r="D10" s="41">
        <v>92432836.319999993</v>
      </c>
      <c r="E10" s="41">
        <v>91274639.319999993</v>
      </c>
      <c r="F10" s="48">
        <v>89014241.5</v>
      </c>
      <c r="G10" s="48">
        <v>92432836.319999993</v>
      </c>
      <c r="H10" s="48">
        <v>91274639.319999993</v>
      </c>
      <c r="I10" s="36">
        <f t="shared" si="0"/>
        <v>0</v>
      </c>
      <c r="J10" s="37">
        <f t="shared" si="0"/>
        <v>0</v>
      </c>
      <c r="K10" s="37">
        <f t="shared" si="0"/>
        <v>0</v>
      </c>
      <c r="L10" s="38">
        <f t="shared" si="1"/>
        <v>0</v>
      </c>
      <c r="M10" s="38">
        <f t="shared" si="1"/>
        <v>0</v>
      </c>
      <c r="N10" s="38">
        <f t="shared" si="1"/>
        <v>0</v>
      </c>
    </row>
    <row r="11" spans="1:14">
      <c r="A11" s="39" t="s">
        <v>94</v>
      </c>
      <c r="B11" s="40" t="s">
        <v>95</v>
      </c>
      <c r="C11" s="41">
        <v>5707</v>
      </c>
      <c r="D11" s="41">
        <v>6149.46</v>
      </c>
      <c r="E11" s="41">
        <v>56155.05</v>
      </c>
      <c r="F11" s="48">
        <v>5707</v>
      </c>
      <c r="G11" s="48">
        <v>6149.46</v>
      </c>
      <c r="H11" s="48">
        <v>56155.05</v>
      </c>
      <c r="I11" s="36">
        <f t="shared" si="0"/>
        <v>0</v>
      </c>
      <c r="J11" s="37"/>
      <c r="K11" s="37"/>
      <c r="L11" s="38">
        <f t="shared" si="1"/>
        <v>0</v>
      </c>
      <c r="M11" s="38">
        <f t="shared" si="1"/>
        <v>0</v>
      </c>
      <c r="N11" s="38">
        <f t="shared" si="1"/>
        <v>0</v>
      </c>
    </row>
    <row r="12" spans="1:14" ht="38.25">
      <c r="A12" s="39" t="s">
        <v>96</v>
      </c>
      <c r="B12" s="40" t="s">
        <v>97</v>
      </c>
      <c r="C12" s="41">
        <v>5243683.26</v>
      </c>
      <c r="D12" s="41">
        <v>5116193</v>
      </c>
      <c r="E12" s="41">
        <v>5108609</v>
      </c>
      <c r="F12" s="48">
        <v>5243683.26</v>
      </c>
      <c r="G12" s="48">
        <v>5116193</v>
      </c>
      <c r="H12" s="48">
        <v>5108609</v>
      </c>
      <c r="I12" s="36">
        <f t="shared" si="0"/>
        <v>0</v>
      </c>
      <c r="J12" s="37">
        <f t="shared" si="0"/>
        <v>0</v>
      </c>
      <c r="K12" s="37">
        <f t="shared" si="0"/>
        <v>0</v>
      </c>
      <c r="L12" s="38">
        <f t="shared" si="1"/>
        <v>0</v>
      </c>
      <c r="M12" s="38">
        <f t="shared" si="1"/>
        <v>0</v>
      </c>
      <c r="N12" s="38">
        <f t="shared" si="1"/>
        <v>0</v>
      </c>
    </row>
    <row r="13" spans="1:14">
      <c r="A13" s="39" t="s">
        <v>98</v>
      </c>
      <c r="B13" s="40" t="s">
        <v>99</v>
      </c>
      <c r="C13" s="41">
        <v>3109840</v>
      </c>
      <c r="D13" s="41">
        <v>3000000</v>
      </c>
      <c r="E13" s="41">
        <v>3000000</v>
      </c>
      <c r="F13" s="48">
        <v>1820278</v>
      </c>
      <c r="G13" s="48">
        <v>3000000</v>
      </c>
      <c r="H13" s="48">
        <v>3000000</v>
      </c>
      <c r="I13" s="36">
        <f>F13-C13</f>
        <v>-1289562</v>
      </c>
      <c r="J13" s="37">
        <f>G13-D13</f>
        <v>0</v>
      </c>
      <c r="K13" s="37">
        <f>H13-E13</f>
        <v>0</v>
      </c>
      <c r="L13" s="38" t="s">
        <v>1</v>
      </c>
      <c r="M13" s="38" t="s">
        <v>1</v>
      </c>
      <c r="N13" s="38" t="s">
        <v>1</v>
      </c>
    </row>
    <row r="14" spans="1:14">
      <c r="A14" s="39" t="s">
        <v>100</v>
      </c>
      <c r="B14" s="40" t="s">
        <v>101</v>
      </c>
      <c r="C14" s="41">
        <v>69843878.209999993</v>
      </c>
      <c r="D14" s="41">
        <v>70861739.079999998</v>
      </c>
      <c r="E14" s="41">
        <v>72500793.989999995</v>
      </c>
      <c r="F14" s="48">
        <v>79439684.390000001</v>
      </c>
      <c r="G14" s="48">
        <v>70861739.079999998</v>
      </c>
      <c r="H14" s="48">
        <v>72500793.989999995</v>
      </c>
      <c r="I14" s="36">
        <f t="shared" si="0"/>
        <v>9595806.1800000072</v>
      </c>
      <c r="J14" s="37">
        <f t="shared" si="0"/>
        <v>0</v>
      </c>
      <c r="K14" s="37">
        <f t="shared" si="0"/>
        <v>0</v>
      </c>
      <c r="L14" s="38">
        <f t="shared" si="1"/>
        <v>13.738936648317605</v>
      </c>
      <c r="M14" s="38">
        <f t="shared" si="1"/>
        <v>0</v>
      </c>
      <c r="N14" s="38">
        <f>H14/E14*100-100</f>
        <v>0</v>
      </c>
    </row>
    <row r="15" spans="1:14">
      <c r="A15" s="33" t="s">
        <v>102</v>
      </c>
      <c r="B15" s="34" t="s">
        <v>103</v>
      </c>
      <c r="C15" s="35">
        <v>5955460</v>
      </c>
      <c r="D15" s="35">
        <v>6014565</v>
      </c>
      <c r="E15" s="35">
        <v>6202100</v>
      </c>
      <c r="F15" s="47">
        <v>5955460</v>
      </c>
      <c r="G15" s="47">
        <v>6014565</v>
      </c>
      <c r="H15" s="47">
        <v>6202100</v>
      </c>
      <c r="I15" s="36">
        <f t="shared" si="0"/>
        <v>0</v>
      </c>
      <c r="J15" s="37">
        <f t="shared" si="0"/>
        <v>0</v>
      </c>
      <c r="K15" s="37">
        <f t="shared" si="0"/>
        <v>0</v>
      </c>
      <c r="L15" s="38">
        <f t="shared" si="1"/>
        <v>0</v>
      </c>
      <c r="M15" s="38">
        <f t="shared" si="1"/>
        <v>0</v>
      </c>
      <c r="N15" s="38">
        <f t="shared" si="1"/>
        <v>0</v>
      </c>
    </row>
    <row r="16" spans="1:14">
      <c r="A16" s="39" t="s">
        <v>104</v>
      </c>
      <c r="B16" s="40" t="s">
        <v>105</v>
      </c>
      <c r="C16" s="41">
        <v>5955460</v>
      </c>
      <c r="D16" s="41">
        <v>6014565</v>
      </c>
      <c r="E16" s="41">
        <v>6202100</v>
      </c>
      <c r="F16" s="48">
        <v>5955460</v>
      </c>
      <c r="G16" s="48">
        <v>6014565</v>
      </c>
      <c r="H16" s="48">
        <v>6202100</v>
      </c>
      <c r="I16" s="36">
        <f t="shared" si="0"/>
        <v>0</v>
      </c>
      <c r="J16" s="37">
        <f t="shared" si="0"/>
        <v>0</v>
      </c>
      <c r="K16" s="37">
        <f t="shared" si="0"/>
        <v>0</v>
      </c>
      <c r="L16" s="38">
        <f t="shared" si="1"/>
        <v>0</v>
      </c>
      <c r="M16" s="38">
        <f t="shared" si="1"/>
        <v>0</v>
      </c>
      <c r="N16" s="38">
        <f t="shared" si="1"/>
        <v>0</v>
      </c>
    </row>
    <row r="17" spans="1:14" ht="25.5">
      <c r="A17" s="33" t="s">
        <v>106</v>
      </c>
      <c r="B17" s="34" t="s">
        <v>107</v>
      </c>
      <c r="C17" s="35">
        <v>26053257.890000001</v>
      </c>
      <c r="D17" s="35">
        <v>25550053.780000001</v>
      </c>
      <c r="E17" s="35">
        <v>26302749.370000001</v>
      </c>
      <c r="F17" s="47">
        <v>27207283.48</v>
      </c>
      <c r="G17" s="47">
        <v>25550053.780000001</v>
      </c>
      <c r="H17" s="47">
        <v>26302749.370000001</v>
      </c>
      <c r="I17" s="36">
        <f t="shared" si="0"/>
        <v>1154025.5899999999</v>
      </c>
      <c r="J17" s="37">
        <f t="shared" si="0"/>
        <v>0</v>
      </c>
      <c r="K17" s="37">
        <f t="shared" si="0"/>
        <v>0</v>
      </c>
      <c r="L17" s="38">
        <f t="shared" si="1"/>
        <v>4.4294866878930748</v>
      </c>
      <c r="M17" s="38">
        <f t="shared" si="1"/>
        <v>0</v>
      </c>
      <c r="N17" s="38">
        <f t="shared" si="1"/>
        <v>0</v>
      </c>
    </row>
    <row r="18" spans="1:14">
      <c r="A18" s="39" t="s">
        <v>108</v>
      </c>
      <c r="B18" s="40" t="s">
        <v>109</v>
      </c>
      <c r="C18" s="41">
        <v>3679913</v>
      </c>
      <c r="D18" s="41">
        <v>2732605</v>
      </c>
      <c r="E18" s="41">
        <v>2714282</v>
      </c>
      <c r="F18" s="48">
        <v>4598285.3899999997</v>
      </c>
      <c r="G18" s="48">
        <v>2732605</v>
      </c>
      <c r="H18" s="48">
        <v>2714282</v>
      </c>
      <c r="I18" s="36">
        <f t="shared" si="0"/>
        <v>918372.38999999966</v>
      </c>
      <c r="J18" s="37">
        <f t="shared" si="0"/>
        <v>0</v>
      </c>
      <c r="K18" s="37">
        <f t="shared" si="0"/>
        <v>0</v>
      </c>
      <c r="L18" s="38">
        <f t="shared" si="1"/>
        <v>24.956361468328183</v>
      </c>
      <c r="M18" s="38">
        <f t="shared" si="1"/>
        <v>0</v>
      </c>
      <c r="N18" s="38">
        <f t="shared" si="1"/>
        <v>0</v>
      </c>
    </row>
    <row r="19" spans="1:14" ht="38.25">
      <c r="A19" s="39" t="s">
        <v>110</v>
      </c>
      <c r="B19" s="40" t="s">
        <v>111</v>
      </c>
      <c r="C19" s="41">
        <v>21666432.890000001</v>
      </c>
      <c r="D19" s="41">
        <v>22110536.780000001</v>
      </c>
      <c r="E19" s="41">
        <v>22881555.370000001</v>
      </c>
      <c r="F19" s="48">
        <v>21843786.09</v>
      </c>
      <c r="G19" s="48">
        <v>22052236.780000001</v>
      </c>
      <c r="H19" s="48">
        <v>22823255.370000001</v>
      </c>
      <c r="I19" s="36">
        <f t="shared" si="0"/>
        <v>177353.19999999925</v>
      </c>
      <c r="J19" s="37">
        <f t="shared" si="0"/>
        <v>-58300</v>
      </c>
      <c r="K19" s="37">
        <f t="shared" si="0"/>
        <v>-58300</v>
      </c>
      <c r="L19" s="38">
        <f t="shared" si="1"/>
        <v>0.81856206280201604</v>
      </c>
      <c r="M19" s="38">
        <f t="shared" si="1"/>
        <v>-0.26367519061199118</v>
      </c>
      <c r="N19" s="38">
        <f t="shared" si="1"/>
        <v>-0.25479037179630382</v>
      </c>
    </row>
    <row r="20" spans="1:14" ht="25.5">
      <c r="A20" s="39" t="s">
        <v>112</v>
      </c>
      <c r="B20" s="40" t="s">
        <v>113</v>
      </c>
      <c r="C20" s="41">
        <v>706912</v>
      </c>
      <c r="D20" s="41">
        <v>706912</v>
      </c>
      <c r="E20" s="41">
        <v>706912</v>
      </c>
      <c r="F20" s="48">
        <v>765212</v>
      </c>
      <c r="G20" s="48">
        <v>765212</v>
      </c>
      <c r="H20" s="48">
        <v>765212</v>
      </c>
      <c r="I20" s="36">
        <f t="shared" si="0"/>
        <v>58300</v>
      </c>
      <c r="J20" s="37">
        <f t="shared" si="0"/>
        <v>58300</v>
      </c>
      <c r="K20" s="37">
        <f t="shared" si="0"/>
        <v>58300</v>
      </c>
      <c r="L20" s="38">
        <f t="shared" si="1"/>
        <v>8.2471368430582714</v>
      </c>
      <c r="M20" s="38">
        <f t="shared" si="1"/>
        <v>8.2471368430582714</v>
      </c>
      <c r="N20" s="38">
        <f t="shared" si="1"/>
        <v>8.2471368430582714</v>
      </c>
    </row>
    <row r="21" spans="1:14">
      <c r="A21" s="33" t="s">
        <v>114</v>
      </c>
      <c r="B21" s="34" t="s">
        <v>115</v>
      </c>
      <c r="C21" s="35">
        <v>179871523.22999999</v>
      </c>
      <c r="D21" s="35">
        <v>122462365.59</v>
      </c>
      <c r="E21" s="35">
        <v>122928176.91</v>
      </c>
      <c r="F21" s="47">
        <v>181653290.22999999</v>
      </c>
      <c r="G21" s="47">
        <v>122462365.59</v>
      </c>
      <c r="H21" s="47">
        <v>122928176.91</v>
      </c>
      <c r="I21" s="36">
        <f t="shared" si="0"/>
        <v>1781767</v>
      </c>
      <c r="J21" s="37">
        <f t="shared" si="0"/>
        <v>0</v>
      </c>
      <c r="K21" s="37">
        <f t="shared" si="0"/>
        <v>0</v>
      </c>
      <c r="L21" s="38">
        <f t="shared" si="1"/>
        <v>0.99057759005114576</v>
      </c>
      <c r="M21" s="38">
        <f t="shared" si="1"/>
        <v>0</v>
      </c>
      <c r="N21" s="38">
        <f t="shared" si="1"/>
        <v>0</v>
      </c>
    </row>
    <row r="22" spans="1:14">
      <c r="A22" s="39" t="s">
        <v>116</v>
      </c>
      <c r="B22" s="40" t="s">
        <v>117</v>
      </c>
      <c r="C22" s="41">
        <v>2066576.25</v>
      </c>
      <c r="D22" s="41">
        <v>1549073.6</v>
      </c>
      <c r="E22" s="41">
        <v>1549853.6</v>
      </c>
      <c r="F22" s="48">
        <v>2066576.25</v>
      </c>
      <c r="G22" s="48">
        <v>1549073.6</v>
      </c>
      <c r="H22" s="48">
        <v>1549853.6</v>
      </c>
      <c r="I22" s="36">
        <f t="shared" si="0"/>
        <v>0</v>
      </c>
      <c r="J22" s="37">
        <f t="shared" si="0"/>
        <v>0</v>
      </c>
      <c r="K22" s="37">
        <f t="shared" si="0"/>
        <v>0</v>
      </c>
      <c r="L22" s="38">
        <f t="shared" si="1"/>
        <v>0</v>
      </c>
      <c r="M22" s="38">
        <f t="shared" si="1"/>
        <v>0</v>
      </c>
      <c r="N22" s="38">
        <f t="shared" si="1"/>
        <v>0</v>
      </c>
    </row>
    <row r="23" spans="1:14">
      <c r="A23" s="39" t="s">
        <v>118</v>
      </c>
      <c r="B23" s="40" t="s">
        <v>119</v>
      </c>
      <c r="C23" s="41">
        <v>27405483.34</v>
      </c>
      <c r="D23" s="41">
        <v>24355493.34</v>
      </c>
      <c r="E23" s="41">
        <v>24355493.34</v>
      </c>
      <c r="F23" s="48">
        <v>27405483.34</v>
      </c>
      <c r="G23" s="48">
        <v>24355493.34</v>
      </c>
      <c r="H23" s="48">
        <v>24355493.34</v>
      </c>
      <c r="I23" s="36">
        <f t="shared" si="0"/>
        <v>0</v>
      </c>
      <c r="J23" s="37">
        <f t="shared" si="0"/>
        <v>0</v>
      </c>
      <c r="K23" s="37">
        <f t="shared" si="0"/>
        <v>0</v>
      </c>
      <c r="L23" s="38">
        <f t="shared" si="1"/>
        <v>0</v>
      </c>
      <c r="M23" s="38">
        <f t="shared" si="1"/>
        <v>0</v>
      </c>
      <c r="N23" s="38">
        <f t="shared" si="1"/>
        <v>0</v>
      </c>
    </row>
    <row r="24" spans="1:14">
      <c r="A24" s="39" t="s">
        <v>120</v>
      </c>
      <c r="B24" s="40" t="s">
        <v>121</v>
      </c>
      <c r="C24" s="41">
        <v>149393105.03</v>
      </c>
      <c r="D24" s="41">
        <v>95464315.040000007</v>
      </c>
      <c r="E24" s="41">
        <v>95923102.359999999</v>
      </c>
      <c r="F24" s="48">
        <v>150924872.03</v>
      </c>
      <c r="G24" s="48">
        <v>95464315.040000007</v>
      </c>
      <c r="H24" s="48">
        <v>95923102.359999999</v>
      </c>
      <c r="I24" s="36">
        <f t="shared" si="0"/>
        <v>1531767</v>
      </c>
      <c r="J24" s="37">
        <f t="shared" si="0"/>
        <v>0</v>
      </c>
      <c r="K24" s="37">
        <f t="shared" si="0"/>
        <v>0</v>
      </c>
      <c r="L24" s="38">
        <f t="shared" si="1"/>
        <v>1.0253264363789754</v>
      </c>
      <c r="M24" s="38">
        <f t="shared" si="1"/>
        <v>0</v>
      </c>
      <c r="N24" s="38">
        <f t="shared" si="1"/>
        <v>0</v>
      </c>
    </row>
    <row r="25" spans="1:14">
      <c r="A25" s="39" t="s">
        <v>122</v>
      </c>
      <c r="B25" s="40" t="s">
        <v>123</v>
      </c>
      <c r="C25" s="41">
        <v>4806.6099999999997</v>
      </c>
      <c r="D25" s="41">
        <v>4806.6099999999997</v>
      </c>
      <c r="E25" s="41">
        <v>4806.6099999999997</v>
      </c>
      <c r="F25" s="48">
        <v>4806.6099999999997</v>
      </c>
      <c r="G25" s="48">
        <v>4806.6099999999997</v>
      </c>
      <c r="H25" s="48">
        <v>4806.6099999999997</v>
      </c>
      <c r="I25" s="36">
        <f t="shared" si="0"/>
        <v>0</v>
      </c>
      <c r="J25" s="37">
        <f t="shared" si="0"/>
        <v>0</v>
      </c>
      <c r="K25" s="37">
        <f t="shared" si="0"/>
        <v>0</v>
      </c>
      <c r="L25" s="38">
        <f t="shared" si="1"/>
        <v>0</v>
      </c>
      <c r="M25" s="38">
        <f t="shared" si="1"/>
        <v>0</v>
      </c>
      <c r="N25" s="38">
        <f t="shared" si="1"/>
        <v>0</v>
      </c>
    </row>
    <row r="26" spans="1:14">
      <c r="A26" s="39" t="s">
        <v>124</v>
      </c>
      <c r="B26" s="40" t="s">
        <v>125</v>
      </c>
      <c r="C26" s="41">
        <v>1001552</v>
      </c>
      <c r="D26" s="41">
        <v>1088677</v>
      </c>
      <c r="E26" s="41">
        <v>1094921</v>
      </c>
      <c r="F26" s="48">
        <v>1251552</v>
      </c>
      <c r="G26" s="48">
        <v>1088677</v>
      </c>
      <c r="H26" s="48">
        <v>1094921</v>
      </c>
      <c r="I26" s="36">
        <f t="shared" si="0"/>
        <v>250000</v>
      </c>
      <c r="J26" s="37">
        <f t="shared" si="0"/>
        <v>0</v>
      </c>
      <c r="K26" s="37">
        <f t="shared" si="0"/>
        <v>0</v>
      </c>
      <c r="L26" s="38">
        <f t="shared" si="1"/>
        <v>24.961260124287094</v>
      </c>
      <c r="M26" s="38">
        <f t="shared" si="1"/>
        <v>0</v>
      </c>
      <c r="N26" s="38">
        <f t="shared" si="1"/>
        <v>0</v>
      </c>
    </row>
    <row r="27" spans="1:14">
      <c r="A27" s="33" t="s">
        <v>126</v>
      </c>
      <c r="B27" s="34" t="s">
        <v>127</v>
      </c>
      <c r="C27" s="35">
        <v>220920162.25</v>
      </c>
      <c r="D27" s="35">
        <v>111527281.11</v>
      </c>
      <c r="E27" s="35">
        <v>114161463.59999999</v>
      </c>
      <c r="F27" s="47">
        <v>225057333.21000001</v>
      </c>
      <c r="G27" s="47">
        <v>111304529.06</v>
      </c>
      <c r="H27" s="47">
        <v>113938711.55</v>
      </c>
      <c r="I27" s="36">
        <f t="shared" si="0"/>
        <v>4137170.9600000083</v>
      </c>
      <c r="J27" s="37">
        <f t="shared" si="0"/>
        <v>-222752.04999999702</v>
      </c>
      <c r="K27" s="37">
        <f t="shared" si="0"/>
        <v>-222752.04999999702</v>
      </c>
      <c r="L27" s="38">
        <f t="shared" si="1"/>
        <v>1.8726995842589815</v>
      </c>
      <c r="M27" s="38">
        <f t="shared" si="1"/>
        <v>-0.19972875495844278</v>
      </c>
      <c r="N27" s="38">
        <f t="shared" si="1"/>
        <v>-0.19512017713829266</v>
      </c>
    </row>
    <row r="28" spans="1:14">
      <c r="A28" s="39" t="s">
        <v>128</v>
      </c>
      <c r="B28" s="40" t="s">
        <v>129</v>
      </c>
      <c r="C28" s="41">
        <v>19366263.300000001</v>
      </c>
      <c r="D28" s="41">
        <v>12908560.58</v>
      </c>
      <c r="E28" s="41">
        <v>12908560.58</v>
      </c>
      <c r="F28" s="48">
        <v>19626239.359999999</v>
      </c>
      <c r="G28" s="48">
        <v>12908560.58</v>
      </c>
      <c r="H28" s="48">
        <v>12908560.58</v>
      </c>
      <c r="I28" s="36">
        <f t="shared" si="0"/>
        <v>259976.05999999866</v>
      </c>
      <c r="J28" s="37">
        <f t="shared" si="0"/>
        <v>0</v>
      </c>
      <c r="K28" s="37">
        <f t="shared" si="0"/>
        <v>0</v>
      </c>
      <c r="L28" s="38">
        <f t="shared" si="1"/>
        <v>1.34241725402957</v>
      </c>
      <c r="M28" s="38">
        <f t="shared" si="1"/>
        <v>0</v>
      </c>
      <c r="N28" s="38">
        <f t="shared" si="1"/>
        <v>0</v>
      </c>
    </row>
    <row r="29" spans="1:14">
      <c r="A29" s="39" t="s">
        <v>130</v>
      </c>
      <c r="B29" s="40" t="s">
        <v>131</v>
      </c>
      <c r="C29" s="41">
        <v>1569976.05</v>
      </c>
      <c r="D29" s="41">
        <v>322752.05</v>
      </c>
      <c r="E29" s="41">
        <v>322752.05</v>
      </c>
      <c r="F29" s="48">
        <v>1347224</v>
      </c>
      <c r="G29" s="48">
        <v>100000</v>
      </c>
      <c r="H29" s="48">
        <v>100000</v>
      </c>
      <c r="I29" s="36">
        <f t="shared" si="0"/>
        <v>-222752.05000000005</v>
      </c>
      <c r="J29" s="37">
        <f t="shared" si="0"/>
        <v>-222752.05</v>
      </c>
      <c r="K29" s="37">
        <f t="shared" si="0"/>
        <v>-222752.05</v>
      </c>
      <c r="L29" s="38">
        <f t="shared" si="1"/>
        <v>-14.188245100936413</v>
      </c>
      <c r="M29" s="38">
        <f t="shared" si="1"/>
        <v>-69.016463257165981</v>
      </c>
      <c r="N29" s="38">
        <f t="shared" si="1"/>
        <v>-69.016463257165981</v>
      </c>
    </row>
    <row r="30" spans="1:14">
      <c r="A30" s="39" t="s">
        <v>132</v>
      </c>
      <c r="B30" s="40" t="s">
        <v>133</v>
      </c>
      <c r="C30" s="41">
        <v>89258947.370000005</v>
      </c>
      <c r="D30" s="41">
        <v>1635604.74</v>
      </c>
      <c r="E30" s="41">
        <v>1635604.74</v>
      </c>
      <c r="F30" s="48">
        <v>89258947.370000005</v>
      </c>
      <c r="G30" s="48">
        <v>1635604.74</v>
      </c>
      <c r="H30" s="48">
        <v>1635604.74</v>
      </c>
      <c r="I30" s="36">
        <f t="shared" si="0"/>
        <v>0</v>
      </c>
      <c r="J30" s="37">
        <f t="shared" si="0"/>
        <v>0</v>
      </c>
      <c r="K30" s="37">
        <f t="shared" si="0"/>
        <v>0</v>
      </c>
      <c r="L30" s="38">
        <f t="shared" si="1"/>
        <v>0</v>
      </c>
      <c r="M30" s="38">
        <f t="shared" si="1"/>
        <v>0</v>
      </c>
      <c r="N30" s="38">
        <f t="shared" si="1"/>
        <v>0</v>
      </c>
    </row>
    <row r="31" spans="1:14" ht="25.5">
      <c r="A31" s="39" t="s">
        <v>134</v>
      </c>
      <c r="B31" s="40" t="s">
        <v>135</v>
      </c>
      <c r="C31" s="41">
        <v>110724975.53</v>
      </c>
      <c r="D31" s="41">
        <v>96660363.739999995</v>
      </c>
      <c r="E31" s="41">
        <v>99294546.230000004</v>
      </c>
      <c r="F31" s="48">
        <v>114824922.48</v>
      </c>
      <c r="G31" s="48">
        <v>96660363.739999995</v>
      </c>
      <c r="H31" s="48">
        <v>99294546.230000004</v>
      </c>
      <c r="I31" s="36">
        <f t="shared" si="0"/>
        <v>4099946.950000003</v>
      </c>
      <c r="J31" s="37">
        <f t="shared" si="0"/>
        <v>0</v>
      </c>
      <c r="K31" s="37">
        <f t="shared" si="0"/>
        <v>0</v>
      </c>
      <c r="L31" s="38">
        <f t="shared" si="1"/>
        <v>3.7028203712622627</v>
      </c>
      <c r="M31" s="38">
        <f t="shared" si="1"/>
        <v>0</v>
      </c>
      <c r="N31" s="38">
        <f t="shared" si="1"/>
        <v>0</v>
      </c>
    </row>
    <row r="32" spans="1:14">
      <c r="A32" s="33" t="s">
        <v>136</v>
      </c>
      <c r="B32" s="34" t="s">
        <v>137</v>
      </c>
      <c r="C32" s="35">
        <v>6835352.0199999996</v>
      </c>
      <c r="D32" s="35">
        <v>4273426.6500000004</v>
      </c>
      <c r="E32" s="35">
        <v>4273426.6500000004</v>
      </c>
      <c r="F32" s="47">
        <v>6593660.7800000003</v>
      </c>
      <c r="G32" s="47">
        <v>4273426.6500000004</v>
      </c>
      <c r="H32" s="47">
        <v>4273426.6500000004</v>
      </c>
      <c r="I32" s="36">
        <f>F32-C32</f>
        <v>-241691.23999999929</v>
      </c>
      <c r="J32" s="37">
        <f t="shared" si="0"/>
        <v>0</v>
      </c>
      <c r="K32" s="37">
        <f t="shared" si="0"/>
        <v>0</v>
      </c>
      <c r="L32" s="38">
        <f t="shared" si="1"/>
        <v>-3.5359004085352126</v>
      </c>
      <c r="M32" s="38">
        <f t="shared" si="1"/>
        <v>0</v>
      </c>
      <c r="N32" s="38">
        <f t="shared" si="1"/>
        <v>0</v>
      </c>
    </row>
    <row r="33" spans="1:14">
      <c r="A33" s="39" t="s">
        <v>138</v>
      </c>
      <c r="B33" s="40" t="s">
        <v>139</v>
      </c>
      <c r="C33" s="41">
        <v>6835352.0199999996</v>
      </c>
      <c r="D33" s="41">
        <v>4273426.6500000004</v>
      </c>
      <c r="E33" s="41">
        <v>4273426.6500000004</v>
      </c>
      <c r="F33" s="48">
        <v>6593660.7800000003</v>
      </c>
      <c r="G33" s="48">
        <v>4273426.6500000004</v>
      </c>
      <c r="H33" s="48">
        <v>4273426.6500000004</v>
      </c>
      <c r="I33" s="36">
        <f t="shared" si="0"/>
        <v>-241691.23999999929</v>
      </c>
      <c r="J33" s="37">
        <f t="shared" si="0"/>
        <v>0</v>
      </c>
      <c r="K33" s="37">
        <f t="shared" si="0"/>
        <v>0</v>
      </c>
      <c r="L33" s="38">
        <f t="shared" si="1"/>
        <v>-3.5359004085352126</v>
      </c>
      <c r="M33" s="38">
        <f t="shared" si="1"/>
        <v>0</v>
      </c>
      <c r="N33" s="38">
        <f t="shared" si="1"/>
        <v>0</v>
      </c>
    </row>
    <row r="34" spans="1:14">
      <c r="A34" s="33" t="s">
        <v>140</v>
      </c>
      <c r="B34" s="34" t="s">
        <v>141</v>
      </c>
      <c r="C34" s="35">
        <v>1581265395.6500001</v>
      </c>
      <c r="D34" s="35">
        <v>1606830460</v>
      </c>
      <c r="E34" s="35">
        <v>1653898462.71</v>
      </c>
      <c r="F34" s="47">
        <v>1583824216.99</v>
      </c>
      <c r="G34" s="47">
        <v>1606830460</v>
      </c>
      <c r="H34" s="47">
        <v>1653898462.71</v>
      </c>
      <c r="I34" s="36">
        <f t="shared" si="0"/>
        <v>2558821.3399999142</v>
      </c>
      <c r="J34" s="37">
        <f t="shared" si="0"/>
        <v>0</v>
      </c>
      <c r="K34" s="37">
        <f t="shared" si="0"/>
        <v>0</v>
      </c>
      <c r="L34" s="38">
        <f t="shared" si="1"/>
        <v>0.161821117886916</v>
      </c>
      <c r="M34" s="38">
        <f t="shared" si="1"/>
        <v>0</v>
      </c>
      <c r="N34" s="38">
        <f t="shared" si="1"/>
        <v>0</v>
      </c>
    </row>
    <row r="35" spans="1:14">
      <c r="A35" s="39" t="s">
        <v>142</v>
      </c>
      <c r="B35" s="40" t="s">
        <v>143</v>
      </c>
      <c r="C35" s="41">
        <v>700643193.78999996</v>
      </c>
      <c r="D35" s="41">
        <v>713083420.63</v>
      </c>
      <c r="E35" s="41">
        <v>721982536.16999996</v>
      </c>
      <c r="F35" s="48">
        <v>700643193.78999996</v>
      </c>
      <c r="G35" s="48">
        <v>713083420.63</v>
      </c>
      <c r="H35" s="48">
        <v>721982536.16999996</v>
      </c>
      <c r="I35" s="36">
        <f t="shared" si="0"/>
        <v>0</v>
      </c>
      <c r="J35" s="37">
        <f t="shared" si="0"/>
        <v>0</v>
      </c>
      <c r="K35" s="37">
        <f t="shared" si="0"/>
        <v>0</v>
      </c>
      <c r="L35" s="38">
        <f t="shared" si="1"/>
        <v>0</v>
      </c>
      <c r="M35" s="38">
        <f t="shared" si="1"/>
        <v>0</v>
      </c>
      <c r="N35" s="38">
        <f t="shared" si="1"/>
        <v>0</v>
      </c>
    </row>
    <row r="36" spans="1:14">
      <c r="A36" s="39" t="s">
        <v>144</v>
      </c>
      <c r="B36" s="40" t="s">
        <v>145</v>
      </c>
      <c r="C36" s="41">
        <v>635644024.13999999</v>
      </c>
      <c r="D36" s="41">
        <v>665493851.95000005</v>
      </c>
      <c r="E36" s="41">
        <v>695055674.29999995</v>
      </c>
      <c r="F36" s="48">
        <v>635644024.13999999</v>
      </c>
      <c r="G36" s="48">
        <v>665493851.95000005</v>
      </c>
      <c r="H36" s="48">
        <v>695055674.29999995</v>
      </c>
      <c r="I36" s="36">
        <f t="shared" si="0"/>
        <v>0</v>
      </c>
      <c r="J36" s="37">
        <f t="shared" si="0"/>
        <v>0</v>
      </c>
      <c r="K36" s="37">
        <f t="shared" si="0"/>
        <v>0</v>
      </c>
      <c r="L36" s="38">
        <f t="shared" si="1"/>
        <v>0</v>
      </c>
      <c r="M36" s="38">
        <f t="shared" si="1"/>
        <v>0</v>
      </c>
      <c r="N36" s="38">
        <f t="shared" si="1"/>
        <v>0</v>
      </c>
    </row>
    <row r="37" spans="1:14">
      <c r="A37" s="39" t="s">
        <v>146</v>
      </c>
      <c r="B37" s="40" t="s">
        <v>147</v>
      </c>
      <c r="C37" s="41">
        <v>124200374.88</v>
      </c>
      <c r="D37" s="41">
        <v>124637769.83</v>
      </c>
      <c r="E37" s="41">
        <v>130315426.06</v>
      </c>
      <c r="F37" s="48">
        <v>124200374.88</v>
      </c>
      <c r="G37" s="48">
        <v>124637769.83</v>
      </c>
      <c r="H37" s="48">
        <v>130315426.06</v>
      </c>
      <c r="I37" s="36">
        <f t="shared" si="0"/>
        <v>0</v>
      </c>
      <c r="J37" s="37">
        <f t="shared" si="0"/>
        <v>0</v>
      </c>
      <c r="K37" s="37">
        <f t="shared" si="0"/>
        <v>0</v>
      </c>
      <c r="L37" s="38">
        <f t="shared" si="1"/>
        <v>0</v>
      </c>
      <c r="M37" s="38">
        <f t="shared" si="1"/>
        <v>0</v>
      </c>
      <c r="N37" s="38">
        <f t="shared" si="1"/>
        <v>0</v>
      </c>
    </row>
    <row r="38" spans="1:14">
      <c r="A38" s="39" t="s">
        <v>148</v>
      </c>
      <c r="B38" s="40" t="s">
        <v>149</v>
      </c>
      <c r="C38" s="41">
        <v>26402304.190000001</v>
      </c>
      <c r="D38" s="41">
        <v>27102749.449999999</v>
      </c>
      <c r="E38" s="41">
        <v>27857974.41</v>
      </c>
      <c r="F38" s="48">
        <v>27470331.34</v>
      </c>
      <c r="G38" s="48">
        <v>27102749.449999999</v>
      </c>
      <c r="H38" s="48">
        <v>27857974.41</v>
      </c>
      <c r="I38" s="36">
        <f t="shared" si="0"/>
        <v>1068027.1499999985</v>
      </c>
      <c r="J38" s="37">
        <f t="shared" si="0"/>
        <v>0</v>
      </c>
      <c r="K38" s="37">
        <f t="shared" si="0"/>
        <v>0</v>
      </c>
      <c r="L38" s="38">
        <f t="shared" si="1"/>
        <v>4.0452043212369233</v>
      </c>
      <c r="M38" s="38">
        <f t="shared" si="1"/>
        <v>0</v>
      </c>
      <c r="N38" s="38">
        <f t="shared" si="1"/>
        <v>0</v>
      </c>
    </row>
    <row r="39" spans="1:14">
      <c r="A39" s="39" t="s">
        <v>150</v>
      </c>
      <c r="B39" s="40" t="s">
        <v>151</v>
      </c>
      <c r="C39" s="41">
        <v>94375498.650000006</v>
      </c>
      <c r="D39" s="41">
        <v>76512668.140000001</v>
      </c>
      <c r="E39" s="41">
        <v>78686851.769999996</v>
      </c>
      <c r="F39" s="48">
        <v>95866292.840000004</v>
      </c>
      <c r="G39" s="48">
        <v>76512668.140000001</v>
      </c>
      <c r="H39" s="48">
        <v>78686851.769999996</v>
      </c>
      <c r="I39" s="36">
        <f t="shared" si="0"/>
        <v>1490794.1899999976</v>
      </c>
      <c r="J39" s="37">
        <f t="shared" si="0"/>
        <v>0</v>
      </c>
      <c r="K39" s="37">
        <f t="shared" si="0"/>
        <v>0</v>
      </c>
      <c r="L39" s="38">
        <f t="shared" si="1"/>
        <v>1.5796411264842618</v>
      </c>
      <c r="M39" s="38">
        <f t="shared" si="1"/>
        <v>0</v>
      </c>
      <c r="N39" s="38">
        <f t="shared" si="1"/>
        <v>0</v>
      </c>
    </row>
    <row r="40" spans="1:14">
      <c r="A40" s="33" t="s">
        <v>152</v>
      </c>
      <c r="B40" s="34" t="s">
        <v>153</v>
      </c>
      <c r="C40" s="35">
        <v>135435349.34999999</v>
      </c>
      <c r="D40" s="35">
        <v>127287375.98</v>
      </c>
      <c r="E40" s="35">
        <v>111623855.06999999</v>
      </c>
      <c r="F40" s="47">
        <v>136108269.09</v>
      </c>
      <c r="G40" s="47">
        <v>127287375.98</v>
      </c>
      <c r="H40" s="47">
        <v>111623855.06999999</v>
      </c>
      <c r="I40" s="36">
        <f t="shared" si="0"/>
        <v>672919.74000000954</v>
      </c>
      <c r="J40" s="37">
        <f t="shared" si="0"/>
        <v>0</v>
      </c>
      <c r="K40" s="37">
        <f t="shared" si="0"/>
        <v>0</v>
      </c>
      <c r="L40" s="38">
        <f t="shared" si="1"/>
        <v>0.4968567978962426</v>
      </c>
      <c r="M40" s="38">
        <f t="shared" si="1"/>
        <v>0</v>
      </c>
      <c r="N40" s="38">
        <f t="shared" si="1"/>
        <v>0</v>
      </c>
    </row>
    <row r="41" spans="1:14">
      <c r="A41" s="39" t="s">
        <v>154</v>
      </c>
      <c r="B41" s="40" t="s">
        <v>155</v>
      </c>
      <c r="C41" s="41">
        <v>111087965.28</v>
      </c>
      <c r="D41" s="41">
        <v>102619334.81</v>
      </c>
      <c r="E41" s="41">
        <v>86637532.379999995</v>
      </c>
      <c r="F41" s="48">
        <v>110601455.28</v>
      </c>
      <c r="G41" s="48">
        <v>102619334.81</v>
      </c>
      <c r="H41" s="48">
        <v>86637532.379999995</v>
      </c>
      <c r="I41" s="36">
        <f t="shared" si="0"/>
        <v>-486510</v>
      </c>
      <c r="J41" s="37">
        <f t="shared" si="0"/>
        <v>0</v>
      </c>
      <c r="K41" s="37">
        <f t="shared" si="0"/>
        <v>0</v>
      </c>
      <c r="L41" s="38">
        <f t="shared" si="1"/>
        <v>-0.43795023049862891</v>
      </c>
      <c r="M41" s="38">
        <f t="shared" si="1"/>
        <v>0</v>
      </c>
      <c r="N41" s="38">
        <f t="shared" si="1"/>
        <v>0</v>
      </c>
    </row>
    <row r="42" spans="1:14">
      <c r="A42" s="39" t="s">
        <v>156</v>
      </c>
      <c r="B42" s="40" t="s">
        <v>157</v>
      </c>
      <c r="C42" s="41">
        <v>24347384.07</v>
      </c>
      <c r="D42" s="41">
        <v>24668041.170000002</v>
      </c>
      <c r="E42" s="41">
        <v>24986322.690000001</v>
      </c>
      <c r="F42" s="48">
        <v>25506813.809999999</v>
      </c>
      <c r="G42" s="48">
        <v>24668041.170000002</v>
      </c>
      <c r="H42" s="48">
        <v>24986322.690000001</v>
      </c>
      <c r="I42" s="36">
        <f t="shared" ref="I42:K55" si="2">F42-C42</f>
        <v>1159429.7399999984</v>
      </c>
      <c r="J42" s="37">
        <f t="shared" si="2"/>
        <v>0</v>
      </c>
      <c r="K42" s="37">
        <f t="shared" si="2"/>
        <v>0</v>
      </c>
      <c r="L42" s="38">
        <f t="shared" si="1"/>
        <v>4.7620300261686452</v>
      </c>
      <c r="M42" s="38">
        <f t="shared" si="1"/>
        <v>0</v>
      </c>
      <c r="N42" s="38">
        <f t="shared" si="1"/>
        <v>0</v>
      </c>
    </row>
    <row r="43" spans="1:14">
      <c r="A43" s="33" t="s">
        <v>158</v>
      </c>
      <c r="B43" s="34" t="s">
        <v>159</v>
      </c>
      <c r="C43" s="35">
        <v>124866404.78</v>
      </c>
      <c r="D43" s="35">
        <v>119322317.94</v>
      </c>
      <c r="E43" s="35">
        <v>115913823.2</v>
      </c>
      <c r="F43" s="47">
        <v>124824572.78</v>
      </c>
      <c r="G43" s="47">
        <v>119322317.94</v>
      </c>
      <c r="H43" s="47">
        <v>115913823.2</v>
      </c>
      <c r="I43" s="36">
        <f t="shared" si="2"/>
        <v>-41832</v>
      </c>
      <c r="J43" s="37">
        <f t="shared" si="2"/>
        <v>0</v>
      </c>
      <c r="K43" s="37">
        <f t="shared" si="2"/>
        <v>0</v>
      </c>
      <c r="L43" s="38">
        <f t="shared" si="1"/>
        <v>-3.3501405020601283E-2</v>
      </c>
      <c r="M43" s="38">
        <f t="shared" si="1"/>
        <v>0</v>
      </c>
      <c r="N43" s="38">
        <f t="shared" si="1"/>
        <v>0</v>
      </c>
    </row>
    <row r="44" spans="1:14">
      <c r="A44" s="39" t="s">
        <v>160</v>
      </c>
      <c r="B44" s="40" t="s">
        <v>161</v>
      </c>
      <c r="C44" s="41">
        <v>4821466.25</v>
      </c>
      <c r="D44" s="41">
        <v>4960934.68</v>
      </c>
      <c r="E44" s="41">
        <v>4960934.68</v>
      </c>
      <c r="F44" s="48">
        <v>4821466.25</v>
      </c>
      <c r="G44" s="48">
        <v>4960934.68</v>
      </c>
      <c r="H44" s="48">
        <v>4960934.68</v>
      </c>
      <c r="I44" s="36">
        <f t="shared" si="2"/>
        <v>0</v>
      </c>
      <c r="J44" s="37">
        <f t="shared" si="2"/>
        <v>0</v>
      </c>
      <c r="K44" s="37">
        <f t="shared" si="2"/>
        <v>0</v>
      </c>
      <c r="L44" s="38">
        <f t="shared" si="1"/>
        <v>0</v>
      </c>
      <c r="M44" s="38">
        <f t="shared" si="1"/>
        <v>0</v>
      </c>
      <c r="N44" s="38">
        <f t="shared" si="1"/>
        <v>0</v>
      </c>
    </row>
    <row r="45" spans="1:14">
      <c r="A45" s="39" t="s">
        <v>162</v>
      </c>
      <c r="B45" s="40" t="s">
        <v>163</v>
      </c>
      <c r="C45" s="41">
        <v>13549395.73</v>
      </c>
      <c r="D45" s="41">
        <v>8756004</v>
      </c>
      <c r="E45" s="41">
        <v>8756004</v>
      </c>
      <c r="F45" s="48">
        <v>13549395.73</v>
      </c>
      <c r="G45" s="48">
        <v>8756004</v>
      </c>
      <c r="H45" s="48">
        <v>8756004</v>
      </c>
      <c r="I45" s="36">
        <f t="shared" si="2"/>
        <v>0</v>
      </c>
      <c r="J45" s="37">
        <f t="shared" si="2"/>
        <v>0</v>
      </c>
      <c r="K45" s="37">
        <f t="shared" si="2"/>
        <v>0</v>
      </c>
      <c r="L45" s="38">
        <f t="shared" si="1"/>
        <v>0</v>
      </c>
      <c r="M45" s="38">
        <f t="shared" si="1"/>
        <v>0</v>
      </c>
      <c r="N45" s="38">
        <f t="shared" si="1"/>
        <v>0</v>
      </c>
    </row>
    <row r="46" spans="1:14">
      <c r="A46" s="39" t="s">
        <v>164</v>
      </c>
      <c r="B46" s="40" t="s">
        <v>165</v>
      </c>
      <c r="C46" s="41">
        <v>105995542.8</v>
      </c>
      <c r="D46" s="41">
        <v>105105379.26000001</v>
      </c>
      <c r="E46" s="41">
        <v>101696884.52</v>
      </c>
      <c r="F46" s="48">
        <v>105953710.8</v>
      </c>
      <c r="G46" s="48">
        <v>105105379.26000001</v>
      </c>
      <c r="H46" s="48">
        <v>101696884.52</v>
      </c>
      <c r="I46" s="36">
        <f t="shared" si="2"/>
        <v>-41832</v>
      </c>
      <c r="J46" s="37">
        <f t="shared" si="2"/>
        <v>0</v>
      </c>
      <c r="K46" s="37">
        <f t="shared" si="2"/>
        <v>0</v>
      </c>
      <c r="L46" s="38" t="s">
        <v>1</v>
      </c>
      <c r="M46" s="38" t="s">
        <v>1</v>
      </c>
      <c r="N46" s="38" t="s">
        <v>1</v>
      </c>
    </row>
    <row r="47" spans="1:14">
      <c r="A47" s="39" t="s">
        <v>166</v>
      </c>
      <c r="B47" s="40" t="s">
        <v>167</v>
      </c>
      <c r="C47" s="41">
        <v>500000</v>
      </c>
      <c r="D47" s="41">
        <v>500000</v>
      </c>
      <c r="E47" s="41">
        <v>500000</v>
      </c>
      <c r="F47" s="48">
        <v>500000</v>
      </c>
      <c r="G47" s="48">
        <v>500000</v>
      </c>
      <c r="H47" s="48">
        <v>500000</v>
      </c>
      <c r="I47" s="36">
        <f t="shared" si="2"/>
        <v>0</v>
      </c>
      <c r="J47" s="37">
        <f t="shared" si="2"/>
        <v>0</v>
      </c>
      <c r="K47" s="37">
        <f t="shared" si="2"/>
        <v>0</v>
      </c>
      <c r="L47" s="38">
        <f>F47/C47*100-100</f>
        <v>0</v>
      </c>
      <c r="M47" s="38">
        <f t="shared" si="1"/>
        <v>0</v>
      </c>
      <c r="N47" s="38">
        <f t="shared" si="1"/>
        <v>0</v>
      </c>
    </row>
    <row r="48" spans="1:14">
      <c r="A48" s="33" t="s">
        <v>168</v>
      </c>
      <c r="B48" s="34" t="s">
        <v>169</v>
      </c>
      <c r="C48" s="35">
        <v>304536762.24000001</v>
      </c>
      <c r="D48" s="35">
        <v>127369444.23999999</v>
      </c>
      <c r="E48" s="35">
        <v>127314955.23999999</v>
      </c>
      <c r="F48" s="47">
        <v>304716568.50999999</v>
      </c>
      <c r="G48" s="47">
        <v>127369444.23999999</v>
      </c>
      <c r="H48" s="47">
        <v>127314955.23999999</v>
      </c>
      <c r="I48" s="36">
        <f t="shared" si="2"/>
        <v>179806.26999998093</v>
      </c>
      <c r="J48" s="37">
        <f t="shared" si="2"/>
        <v>0</v>
      </c>
      <c r="K48" s="37">
        <f t="shared" si="2"/>
        <v>0</v>
      </c>
      <c r="L48" s="38">
        <f t="shared" si="1"/>
        <v>5.9042549962583735E-2</v>
      </c>
      <c r="M48" s="38">
        <f t="shared" si="1"/>
        <v>0</v>
      </c>
      <c r="N48" s="38">
        <f t="shared" si="1"/>
        <v>0</v>
      </c>
    </row>
    <row r="49" spans="1:14">
      <c r="A49" s="39" t="s">
        <v>170</v>
      </c>
      <c r="B49" s="40" t="s">
        <v>171</v>
      </c>
      <c r="C49" s="41">
        <v>44736481.270000003</v>
      </c>
      <c r="D49" s="41">
        <v>44805903.630000003</v>
      </c>
      <c r="E49" s="41">
        <v>45012659.149999999</v>
      </c>
      <c r="F49" s="48">
        <v>44736481.270000003</v>
      </c>
      <c r="G49" s="48">
        <v>44805903.630000003</v>
      </c>
      <c r="H49" s="48">
        <v>45012659.149999999</v>
      </c>
      <c r="I49" s="36">
        <f t="shared" si="2"/>
        <v>0</v>
      </c>
      <c r="J49" s="37">
        <f t="shared" si="2"/>
        <v>0</v>
      </c>
      <c r="K49" s="37">
        <f t="shared" si="2"/>
        <v>0</v>
      </c>
      <c r="L49" s="38">
        <f t="shared" si="1"/>
        <v>0</v>
      </c>
      <c r="M49" s="38" t="s">
        <v>1</v>
      </c>
      <c r="N49" s="38" t="s">
        <v>1</v>
      </c>
    </row>
    <row r="50" spans="1:14">
      <c r="A50" s="39" t="s">
        <v>172</v>
      </c>
      <c r="B50" s="40" t="s">
        <v>173</v>
      </c>
      <c r="C50" s="41">
        <v>4250000</v>
      </c>
      <c r="D50" s="41">
        <v>3250000</v>
      </c>
      <c r="E50" s="41">
        <v>3250000</v>
      </c>
      <c r="F50" s="48">
        <v>4250000</v>
      </c>
      <c r="G50" s="48">
        <v>3250000</v>
      </c>
      <c r="H50" s="48">
        <v>3250000</v>
      </c>
      <c r="I50" s="36">
        <f t="shared" si="2"/>
        <v>0</v>
      </c>
      <c r="J50" s="37">
        <f t="shared" si="2"/>
        <v>0</v>
      </c>
      <c r="K50" s="37">
        <f t="shared" si="2"/>
        <v>0</v>
      </c>
      <c r="L50" s="38">
        <f t="shared" si="1"/>
        <v>0</v>
      </c>
      <c r="M50" s="38">
        <f t="shared" si="1"/>
        <v>0</v>
      </c>
      <c r="N50" s="38">
        <f t="shared" si="1"/>
        <v>0</v>
      </c>
    </row>
    <row r="51" spans="1:14">
      <c r="A51" s="39" t="s">
        <v>174</v>
      </c>
      <c r="B51" s="40" t="s">
        <v>175</v>
      </c>
      <c r="C51" s="41">
        <v>81140433.560000002</v>
      </c>
      <c r="D51" s="41">
        <v>72643921.489999995</v>
      </c>
      <c r="E51" s="41">
        <v>72169376.950000003</v>
      </c>
      <c r="F51" s="48">
        <v>81140433.560000002</v>
      </c>
      <c r="G51" s="48">
        <v>72643921.489999995</v>
      </c>
      <c r="H51" s="48">
        <v>72169376.950000003</v>
      </c>
      <c r="I51" s="36">
        <f t="shared" si="2"/>
        <v>0</v>
      </c>
      <c r="J51" s="37">
        <f t="shared" si="2"/>
        <v>0</v>
      </c>
      <c r="K51" s="37">
        <f t="shared" si="2"/>
        <v>0</v>
      </c>
      <c r="L51" s="38">
        <f t="shared" si="1"/>
        <v>0</v>
      </c>
      <c r="M51" s="38">
        <f t="shared" si="1"/>
        <v>0</v>
      </c>
      <c r="N51" s="38">
        <f t="shared" si="1"/>
        <v>0</v>
      </c>
    </row>
    <row r="52" spans="1:14" ht="25.5">
      <c r="A52" s="39" t="s">
        <v>176</v>
      </c>
      <c r="B52" s="40" t="s">
        <v>177</v>
      </c>
      <c r="C52" s="41">
        <v>174409847.41</v>
      </c>
      <c r="D52" s="41">
        <v>6669619.1200000001</v>
      </c>
      <c r="E52" s="41">
        <v>6882919.1399999997</v>
      </c>
      <c r="F52" s="48">
        <v>174589653.68000001</v>
      </c>
      <c r="G52" s="48">
        <v>6669619.1200000001</v>
      </c>
      <c r="H52" s="48">
        <v>6882919.1399999997</v>
      </c>
      <c r="I52" s="36">
        <f t="shared" si="2"/>
        <v>179806.27000001073</v>
      </c>
      <c r="J52" s="37">
        <f t="shared" si="2"/>
        <v>0</v>
      </c>
      <c r="K52" s="37">
        <f t="shared" si="2"/>
        <v>0</v>
      </c>
      <c r="L52" s="38">
        <f t="shared" si="1"/>
        <v>0.10309410430096477</v>
      </c>
      <c r="M52" s="38">
        <f t="shared" si="1"/>
        <v>0</v>
      </c>
      <c r="N52" s="38">
        <f t="shared" si="1"/>
        <v>0</v>
      </c>
    </row>
    <row r="53" spans="1:14" ht="25.5">
      <c r="A53" s="33" t="s">
        <v>178</v>
      </c>
      <c r="B53" s="34" t="s">
        <v>179</v>
      </c>
      <c r="C53" s="35">
        <v>8505305.9499999993</v>
      </c>
      <c r="D53" s="35">
        <v>7493354.7699999996</v>
      </c>
      <c r="E53" s="35">
        <v>7493354.7699999996</v>
      </c>
      <c r="F53" s="47">
        <v>8505305.9499999993</v>
      </c>
      <c r="G53" s="47">
        <v>7493354.7699999996</v>
      </c>
      <c r="H53" s="47">
        <v>7493354.7699999996</v>
      </c>
      <c r="I53" s="36">
        <f t="shared" si="2"/>
        <v>0</v>
      </c>
      <c r="J53" s="37">
        <f t="shared" si="2"/>
        <v>0</v>
      </c>
      <c r="K53" s="37">
        <f t="shared" si="2"/>
        <v>0</v>
      </c>
      <c r="L53" s="38">
        <f t="shared" si="1"/>
        <v>0</v>
      </c>
      <c r="M53" s="38">
        <f t="shared" si="1"/>
        <v>0</v>
      </c>
      <c r="N53" s="38">
        <f t="shared" si="1"/>
        <v>0</v>
      </c>
    </row>
    <row r="54" spans="1:14" ht="25.5">
      <c r="A54" s="39" t="s">
        <v>180</v>
      </c>
      <c r="B54" s="40" t="s">
        <v>181</v>
      </c>
      <c r="C54" s="41">
        <v>8505305.9499999993</v>
      </c>
      <c r="D54" s="41">
        <v>7493354.7699999996</v>
      </c>
      <c r="E54" s="41">
        <v>7493354.7699999996</v>
      </c>
      <c r="F54" s="48">
        <v>8505305.9499999993</v>
      </c>
      <c r="G54" s="48">
        <v>7493354.7699999996</v>
      </c>
      <c r="H54" s="48">
        <v>7493354.7699999996</v>
      </c>
      <c r="I54" s="36">
        <f t="shared" si="2"/>
        <v>0</v>
      </c>
      <c r="J54" s="37">
        <f t="shared" si="2"/>
        <v>0</v>
      </c>
      <c r="K54" s="37">
        <f t="shared" si="2"/>
        <v>0</v>
      </c>
      <c r="L54" s="38">
        <f t="shared" si="1"/>
        <v>0</v>
      </c>
      <c r="M54" s="38">
        <f t="shared" si="1"/>
        <v>0</v>
      </c>
      <c r="N54" s="38">
        <f t="shared" si="1"/>
        <v>0</v>
      </c>
    </row>
    <row r="55" spans="1:14" ht="25.5">
      <c r="A55" s="42" t="s">
        <v>182</v>
      </c>
      <c r="B55" s="43"/>
      <c r="C55" s="41"/>
      <c r="D55" s="35">
        <v>31819947.25</v>
      </c>
      <c r="E55" s="35">
        <v>65954036.270000003</v>
      </c>
      <c r="F55" s="48"/>
      <c r="G55" s="47">
        <v>31814235.66</v>
      </c>
      <c r="H55" s="47">
        <v>65942312.469999999</v>
      </c>
      <c r="I55" s="36">
        <f t="shared" si="2"/>
        <v>0</v>
      </c>
      <c r="J55" s="37">
        <f>G55-D55</f>
        <v>-5711.589999999851</v>
      </c>
      <c r="K55" s="37">
        <f t="shared" si="2"/>
        <v>-11723.80000000447</v>
      </c>
      <c r="L55" s="38" t="s">
        <v>1</v>
      </c>
      <c r="M55" s="38">
        <f t="shared" si="1"/>
        <v>-1.7949715488612128E-2</v>
      </c>
      <c r="N55" s="38">
        <f t="shared" si="1"/>
        <v>-1.7775712697869039E-2</v>
      </c>
    </row>
    <row r="56" spans="1:14">
      <c r="A56" s="44" t="s">
        <v>183</v>
      </c>
      <c r="B56" s="45"/>
      <c r="C56" s="46">
        <v>2770488665.8899999</v>
      </c>
      <c r="D56" s="46">
        <v>2470686491.1700001</v>
      </c>
      <c r="E56" s="46">
        <v>2537309272.1500001</v>
      </c>
      <c r="F56" s="49">
        <v>2788935897.73</v>
      </c>
      <c r="G56" s="49">
        <v>2470458027.5299997</v>
      </c>
      <c r="H56" s="49">
        <v>2537074796.2999997</v>
      </c>
      <c r="I56" s="36">
        <f>F56-C56</f>
        <v>18447231.840000153</v>
      </c>
      <c r="J56" s="37">
        <f>G56-D56</f>
        <v>-228463.64000034332</v>
      </c>
      <c r="K56" s="37">
        <f>H56-E56</f>
        <v>-234475.85000038147</v>
      </c>
      <c r="L56" s="38">
        <f t="shared" si="1"/>
        <v>0.6658475837537452</v>
      </c>
      <c r="M56" s="38">
        <f t="shared" si="1"/>
        <v>-9.2469700553721168E-3</v>
      </c>
      <c r="N56" s="38">
        <f t="shared" si="1"/>
        <v>-9.2411221830133172E-3</v>
      </c>
    </row>
  </sheetData>
  <mergeCells count="8">
    <mergeCell ref="A2:N2"/>
    <mergeCell ref="A4:A6"/>
    <mergeCell ref="B4:B6"/>
    <mergeCell ref="C4:E5"/>
    <mergeCell ref="F4:H5"/>
    <mergeCell ref="I4:N4"/>
    <mergeCell ref="I5:K5"/>
    <mergeCell ref="L5:N5"/>
  </mergeCells>
  <pageMargins left="0.70866141732283472" right="0.70866141732283472" top="0.74803149606299213" bottom="0.74803149606299213" header="0.31496062992125984" footer="0.31496062992125984"/>
  <pageSetup paperSize="9" scale="58" fitToHeight="2" orientation="landscape" horizontalDpi="0" verticalDpi="0" r:id="rId1"/>
  <rowBreaks count="1" manualBreakCount="1">
    <brk id="4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T68"/>
  <sheetViews>
    <sheetView tabSelected="1" topLeftCell="A49" zoomScaleNormal="100" workbookViewId="0">
      <selection activeCell="K80" sqref="K80"/>
    </sheetView>
  </sheetViews>
  <sheetFormatPr defaultRowHeight="15"/>
  <cols>
    <col min="1" max="1" width="56.85546875" customWidth="1"/>
    <col min="2" max="2" width="12.28515625" customWidth="1"/>
    <col min="3" max="4" width="11.85546875" style="1" bestFit="1" customWidth="1"/>
    <col min="5" max="5" width="12" style="1" bestFit="1" customWidth="1"/>
    <col min="6" max="8" width="11.28515625" style="1" bestFit="1" customWidth="1"/>
    <col min="9" max="9" width="10.140625" bestFit="1" customWidth="1"/>
    <col min="10" max="10" width="7" customWidth="1"/>
    <col min="11" max="11" width="10" bestFit="1" customWidth="1"/>
    <col min="12" max="12" width="7.42578125" bestFit="1" customWidth="1"/>
    <col min="13" max="13" width="10" bestFit="1" customWidth="1"/>
    <col min="14" max="14" width="7.7109375" style="20" customWidth="1"/>
    <col min="15" max="16" width="10.85546875" style="2" bestFit="1" customWidth="1"/>
    <col min="17" max="17" width="10.42578125" style="2" bestFit="1" customWidth="1"/>
    <col min="18" max="18" width="10.140625" style="2" bestFit="1" customWidth="1"/>
    <col min="19" max="20" width="9.42578125" bestFit="1" customWidth="1"/>
  </cols>
  <sheetData>
    <row r="1" spans="1:20">
      <c r="S1" s="66" t="s">
        <v>2</v>
      </c>
      <c r="T1" s="66"/>
    </row>
    <row r="2" spans="1:20" ht="31.5" customHeight="1">
      <c r="A2" s="67" t="s">
        <v>3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</row>
    <row r="3" spans="1:20" ht="15.75">
      <c r="T3" s="3"/>
    </row>
    <row r="4" spans="1:20" ht="52.5" customHeight="1">
      <c r="A4" s="68" t="s">
        <v>0</v>
      </c>
      <c r="B4" s="68" t="s">
        <v>4</v>
      </c>
      <c r="C4" s="71" t="s">
        <v>5</v>
      </c>
      <c r="D4" s="71"/>
      <c r="E4" s="71"/>
      <c r="F4" s="71" t="s">
        <v>6</v>
      </c>
      <c r="G4" s="71"/>
      <c r="H4" s="71"/>
      <c r="I4" s="72" t="s">
        <v>7</v>
      </c>
      <c r="J4" s="73"/>
      <c r="K4" s="73"/>
      <c r="L4" s="73"/>
      <c r="M4" s="73"/>
      <c r="N4" s="74"/>
      <c r="O4" s="75" t="s">
        <v>8</v>
      </c>
      <c r="P4" s="75"/>
      <c r="Q4" s="75"/>
      <c r="R4" s="76" t="s">
        <v>9</v>
      </c>
      <c r="S4" s="76"/>
      <c r="T4" s="76"/>
    </row>
    <row r="5" spans="1:20" ht="9" customHeight="1">
      <c r="A5" s="69"/>
      <c r="B5" s="69"/>
      <c r="C5" s="77" t="s">
        <v>10</v>
      </c>
      <c r="D5" s="77" t="s">
        <v>11</v>
      </c>
      <c r="E5" s="77" t="s">
        <v>64</v>
      </c>
      <c r="F5" s="77" t="s">
        <v>10</v>
      </c>
      <c r="G5" s="77" t="s">
        <v>11</v>
      </c>
      <c r="H5" s="77" t="s">
        <v>64</v>
      </c>
      <c r="I5" s="65" t="s">
        <v>10</v>
      </c>
      <c r="J5" s="65"/>
      <c r="K5" s="65" t="s">
        <v>11</v>
      </c>
      <c r="L5" s="65"/>
      <c r="M5" s="65" t="s">
        <v>11</v>
      </c>
      <c r="N5" s="65"/>
      <c r="O5" s="77" t="s">
        <v>10</v>
      </c>
      <c r="P5" s="77" t="s">
        <v>11</v>
      </c>
      <c r="Q5" s="77" t="s">
        <v>64</v>
      </c>
      <c r="R5" s="80" t="s">
        <v>10</v>
      </c>
      <c r="S5" s="68" t="s">
        <v>11</v>
      </c>
      <c r="T5" s="68" t="s">
        <v>64</v>
      </c>
    </row>
    <row r="6" spans="1:20" ht="8.25" customHeight="1">
      <c r="A6" s="69"/>
      <c r="B6" s="69"/>
      <c r="C6" s="78"/>
      <c r="D6" s="78"/>
      <c r="E6" s="78"/>
      <c r="F6" s="78"/>
      <c r="G6" s="78"/>
      <c r="H6" s="78"/>
      <c r="I6" s="65"/>
      <c r="J6" s="65"/>
      <c r="K6" s="65"/>
      <c r="L6" s="65"/>
      <c r="M6" s="65"/>
      <c r="N6" s="65"/>
      <c r="O6" s="78"/>
      <c r="P6" s="78"/>
      <c r="Q6" s="78"/>
      <c r="R6" s="81"/>
      <c r="S6" s="70"/>
      <c r="T6" s="70"/>
    </row>
    <row r="7" spans="1:20" ht="15" customHeight="1">
      <c r="A7" s="70"/>
      <c r="B7" s="70"/>
      <c r="C7" s="79"/>
      <c r="D7" s="79"/>
      <c r="E7" s="79"/>
      <c r="F7" s="79"/>
      <c r="G7" s="79"/>
      <c r="H7" s="79"/>
      <c r="I7" s="4" t="s">
        <v>12</v>
      </c>
      <c r="J7" s="5" t="s">
        <v>13</v>
      </c>
      <c r="K7" s="4" t="s">
        <v>12</v>
      </c>
      <c r="L7" s="5" t="s">
        <v>13</v>
      </c>
      <c r="M7" s="4" t="s">
        <v>12</v>
      </c>
      <c r="N7" s="21" t="s">
        <v>13</v>
      </c>
      <c r="O7" s="79"/>
      <c r="P7" s="79"/>
      <c r="Q7" s="79"/>
      <c r="R7" s="6" t="s">
        <v>14</v>
      </c>
      <c r="S7" s="5" t="s">
        <v>15</v>
      </c>
      <c r="T7" s="5" t="s">
        <v>16</v>
      </c>
    </row>
    <row r="8" spans="1:20" ht="9.75" customHeight="1">
      <c r="A8" s="7">
        <v>1</v>
      </c>
      <c r="B8" s="7">
        <v>2</v>
      </c>
      <c r="C8" s="8">
        <v>3</v>
      </c>
      <c r="D8" s="8">
        <v>4</v>
      </c>
      <c r="E8" s="8">
        <v>5</v>
      </c>
      <c r="F8" s="8">
        <v>3</v>
      </c>
      <c r="G8" s="8">
        <v>4</v>
      </c>
      <c r="H8" s="8">
        <v>5</v>
      </c>
      <c r="I8" s="7">
        <v>6</v>
      </c>
      <c r="J8" s="7">
        <v>7</v>
      </c>
      <c r="K8" s="7">
        <v>8</v>
      </c>
      <c r="L8" s="7">
        <v>9</v>
      </c>
      <c r="M8" s="7">
        <v>10</v>
      </c>
      <c r="N8" s="22">
        <v>11</v>
      </c>
      <c r="O8" s="9">
        <v>12</v>
      </c>
      <c r="P8" s="9">
        <v>13</v>
      </c>
      <c r="Q8" s="9">
        <v>14</v>
      </c>
      <c r="R8" s="9">
        <v>15</v>
      </c>
      <c r="S8" s="7">
        <v>16</v>
      </c>
      <c r="T8" s="7">
        <v>17</v>
      </c>
    </row>
    <row r="9" spans="1:20" s="11" customFormat="1" ht="18.75" customHeight="1">
      <c r="A9" s="10" t="s">
        <v>68</v>
      </c>
      <c r="B9" s="24">
        <v>100000000</v>
      </c>
      <c r="C9" s="18">
        <v>1514079.7</v>
      </c>
      <c r="D9" s="18">
        <v>0</v>
      </c>
      <c r="E9" s="18">
        <v>0</v>
      </c>
      <c r="F9" s="18">
        <v>1514079.7</v>
      </c>
      <c r="G9" s="18">
        <v>0</v>
      </c>
      <c r="H9" s="18">
        <v>0</v>
      </c>
      <c r="I9" s="18">
        <v>0</v>
      </c>
      <c r="J9" s="18">
        <v>0</v>
      </c>
      <c r="K9" s="18">
        <v>0</v>
      </c>
      <c r="L9" s="18" t="s">
        <v>1</v>
      </c>
      <c r="M9" s="18">
        <v>0</v>
      </c>
      <c r="N9" s="18" t="s">
        <v>1</v>
      </c>
      <c r="O9" s="18">
        <v>1514079.7</v>
      </c>
      <c r="P9" s="18">
        <v>0</v>
      </c>
      <c r="Q9" s="18">
        <v>0</v>
      </c>
      <c r="R9" s="18">
        <v>0.1</v>
      </c>
      <c r="S9" s="18">
        <v>0</v>
      </c>
      <c r="T9" s="18">
        <v>0</v>
      </c>
    </row>
    <row r="10" spans="1:20" s="13" customFormat="1" ht="13.5" customHeight="1">
      <c r="A10" s="12" t="s">
        <v>17</v>
      </c>
      <c r="B10" s="25">
        <v>110000000</v>
      </c>
      <c r="C10" s="19">
        <v>33856.9</v>
      </c>
      <c r="D10" s="19">
        <v>0</v>
      </c>
      <c r="E10" s="19">
        <v>0</v>
      </c>
      <c r="F10" s="19">
        <v>33856.9</v>
      </c>
      <c r="G10" s="19">
        <v>0</v>
      </c>
      <c r="H10" s="19">
        <v>0</v>
      </c>
      <c r="I10" s="19">
        <v>0</v>
      </c>
      <c r="J10" s="19">
        <v>0</v>
      </c>
      <c r="K10" s="19">
        <v>0</v>
      </c>
      <c r="L10" s="19" t="s">
        <v>1</v>
      </c>
      <c r="M10" s="19">
        <v>0</v>
      </c>
      <c r="N10" s="19" t="s">
        <v>1</v>
      </c>
      <c r="O10" s="19">
        <v>33856.9</v>
      </c>
      <c r="P10" s="19">
        <v>0</v>
      </c>
      <c r="Q10" s="19">
        <v>0</v>
      </c>
      <c r="R10" s="19">
        <v>0</v>
      </c>
      <c r="S10" s="19">
        <v>0</v>
      </c>
      <c r="T10" s="19">
        <v>0</v>
      </c>
    </row>
    <row r="11" spans="1:20" s="13" customFormat="1" ht="24">
      <c r="A11" s="12" t="s">
        <v>67</v>
      </c>
      <c r="B11" s="25">
        <v>120000000</v>
      </c>
      <c r="C11" s="19">
        <v>1480222.7</v>
      </c>
      <c r="D11" s="19">
        <v>0</v>
      </c>
      <c r="E11" s="19">
        <v>0</v>
      </c>
      <c r="F11" s="19">
        <v>1480222.7</v>
      </c>
      <c r="G11" s="19">
        <v>0</v>
      </c>
      <c r="H11" s="19">
        <v>0</v>
      </c>
      <c r="I11" s="19">
        <v>0</v>
      </c>
      <c r="J11" s="19">
        <v>0</v>
      </c>
      <c r="K11" s="19">
        <v>0</v>
      </c>
      <c r="L11" s="19" t="s">
        <v>1</v>
      </c>
      <c r="M11" s="19">
        <v>0</v>
      </c>
      <c r="N11" s="19" t="s">
        <v>1</v>
      </c>
      <c r="O11" s="19">
        <v>1480222.7</v>
      </c>
      <c r="P11" s="19">
        <v>0</v>
      </c>
      <c r="Q11" s="19">
        <v>0</v>
      </c>
      <c r="R11" s="19">
        <v>0</v>
      </c>
      <c r="S11" s="19">
        <v>0</v>
      </c>
      <c r="T11" s="19">
        <v>0</v>
      </c>
    </row>
    <row r="12" spans="1:20" s="11" customFormat="1" ht="26.25" customHeight="1">
      <c r="A12" s="10" t="s">
        <v>69</v>
      </c>
      <c r="B12" s="24">
        <v>200000000</v>
      </c>
      <c r="C12" s="18">
        <v>15058.2</v>
      </c>
      <c r="D12" s="18">
        <v>0</v>
      </c>
      <c r="E12" s="18">
        <v>0</v>
      </c>
      <c r="F12" s="18">
        <v>14819.1</v>
      </c>
      <c r="G12" s="18">
        <v>0</v>
      </c>
      <c r="H12" s="18">
        <v>0</v>
      </c>
      <c r="I12" s="18">
        <v>-239.1</v>
      </c>
      <c r="J12" s="18">
        <v>-1.6</v>
      </c>
      <c r="K12" s="18">
        <v>0</v>
      </c>
      <c r="L12" s="18" t="s">
        <v>1</v>
      </c>
      <c r="M12" s="18">
        <v>0</v>
      </c>
      <c r="N12" s="18" t="s">
        <v>1</v>
      </c>
      <c r="O12" s="18">
        <v>14819</v>
      </c>
      <c r="P12" s="18">
        <v>0</v>
      </c>
      <c r="Q12" s="18">
        <v>0</v>
      </c>
      <c r="R12" s="18">
        <v>-0.1</v>
      </c>
      <c r="S12" s="18">
        <v>0</v>
      </c>
      <c r="T12" s="18">
        <v>0</v>
      </c>
    </row>
    <row r="13" spans="1:20" s="13" customFormat="1" ht="20.25" customHeight="1">
      <c r="A13" s="12" t="s">
        <v>18</v>
      </c>
      <c r="B13" s="25">
        <v>210000000</v>
      </c>
      <c r="C13" s="19">
        <v>14558.2</v>
      </c>
      <c r="D13" s="19">
        <v>0</v>
      </c>
      <c r="E13" s="19">
        <v>0</v>
      </c>
      <c r="F13" s="19">
        <v>14558.2</v>
      </c>
      <c r="G13" s="19">
        <v>0</v>
      </c>
      <c r="H13" s="19">
        <v>0</v>
      </c>
      <c r="I13" s="19">
        <v>0</v>
      </c>
      <c r="J13" s="19">
        <v>0</v>
      </c>
      <c r="K13" s="19">
        <v>0</v>
      </c>
      <c r="L13" s="19" t="s">
        <v>1</v>
      </c>
      <c r="M13" s="19">
        <v>0</v>
      </c>
      <c r="N13" s="19" t="s">
        <v>1</v>
      </c>
      <c r="O13" s="19">
        <v>14558.1</v>
      </c>
      <c r="P13" s="19">
        <v>0</v>
      </c>
      <c r="Q13" s="19">
        <v>0</v>
      </c>
      <c r="R13" s="19">
        <v>-0.1</v>
      </c>
      <c r="S13" s="19">
        <v>0</v>
      </c>
      <c r="T13" s="19">
        <v>0</v>
      </c>
    </row>
    <row r="14" spans="1:20" s="13" customFormat="1" ht="24" customHeight="1">
      <c r="A14" s="12" t="s">
        <v>19</v>
      </c>
      <c r="B14" s="25">
        <v>220000000</v>
      </c>
      <c r="C14" s="19">
        <v>500</v>
      </c>
      <c r="D14" s="19">
        <v>0</v>
      </c>
      <c r="E14" s="19">
        <v>0</v>
      </c>
      <c r="F14" s="19">
        <v>260.89999999999998</v>
      </c>
      <c r="G14" s="19">
        <v>0</v>
      </c>
      <c r="H14" s="19">
        <v>0</v>
      </c>
      <c r="I14" s="19">
        <v>-239.1</v>
      </c>
      <c r="J14" s="19">
        <v>-47.8</v>
      </c>
      <c r="K14" s="19">
        <v>0</v>
      </c>
      <c r="L14" s="19" t="s">
        <v>1</v>
      </c>
      <c r="M14" s="19">
        <v>0</v>
      </c>
      <c r="N14" s="19" t="s">
        <v>1</v>
      </c>
      <c r="O14" s="19">
        <v>260.89999999999998</v>
      </c>
      <c r="P14" s="19">
        <v>0</v>
      </c>
      <c r="Q14" s="19">
        <v>0</v>
      </c>
      <c r="R14" s="19">
        <v>0</v>
      </c>
      <c r="S14" s="19">
        <v>0</v>
      </c>
      <c r="T14" s="19">
        <v>0</v>
      </c>
    </row>
    <row r="15" spans="1:20" s="11" customFormat="1" ht="24">
      <c r="A15" s="10" t="s">
        <v>20</v>
      </c>
      <c r="B15" s="24">
        <v>300000000</v>
      </c>
      <c r="C15" s="18">
        <v>304278.90000000002</v>
      </c>
      <c r="D15" s="18">
        <v>0</v>
      </c>
      <c r="E15" s="18">
        <v>0</v>
      </c>
      <c r="F15" s="18">
        <v>304278.90000000002</v>
      </c>
      <c r="G15" s="18">
        <v>0</v>
      </c>
      <c r="H15" s="18">
        <v>0</v>
      </c>
      <c r="I15" s="18">
        <v>0</v>
      </c>
      <c r="J15" s="18">
        <v>0</v>
      </c>
      <c r="K15" s="18">
        <v>0</v>
      </c>
      <c r="L15" s="18" t="s">
        <v>1</v>
      </c>
      <c r="M15" s="18">
        <v>0</v>
      </c>
      <c r="N15" s="18" t="s">
        <v>1</v>
      </c>
      <c r="O15" s="18">
        <v>304278.90000000002</v>
      </c>
      <c r="P15" s="18">
        <v>0</v>
      </c>
      <c r="Q15" s="18">
        <v>0</v>
      </c>
      <c r="R15" s="18">
        <v>0</v>
      </c>
      <c r="S15" s="18">
        <v>0</v>
      </c>
      <c r="T15" s="18">
        <v>0</v>
      </c>
    </row>
    <row r="16" spans="1:20" s="13" customFormat="1" ht="24">
      <c r="A16" s="12" t="s">
        <v>21</v>
      </c>
      <c r="B16" s="25">
        <v>310000000</v>
      </c>
      <c r="C16" s="19">
        <v>365</v>
      </c>
      <c r="D16" s="19">
        <v>0</v>
      </c>
      <c r="E16" s="19">
        <v>0</v>
      </c>
      <c r="F16" s="19">
        <v>365</v>
      </c>
      <c r="G16" s="19">
        <v>0</v>
      </c>
      <c r="H16" s="19">
        <v>0</v>
      </c>
      <c r="I16" s="19">
        <v>0</v>
      </c>
      <c r="J16" s="19" t="s">
        <v>22</v>
      </c>
      <c r="K16" s="19">
        <v>0</v>
      </c>
      <c r="L16" s="19" t="s">
        <v>1</v>
      </c>
      <c r="M16" s="19">
        <v>0</v>
      </c>
      <c r="N16" s="19" t="s">
        <v>1</v>
      </c>
      <c r="O16" s="19">
        <v>365</v>
      </c>
      <c r="P16" s="19">
        <v>0</v>
      </c>
      <c r="Q16" s="19">
        <v>0</v>
      </c>
      <c r="R16" s="19">
        <v>0</v>
      </c>
      <c r="S16" s="19">
        <v>0</v>
      </c>
      <c r="T16" s="19">
        <v>0</v>
      </c>
    </row>
    <row r="17" spans="1:20" s="13" customFormat="1">
      <c r="A17" s="12" t="s">
        <v>23</v>
      </c>
      <c r="B17" s="25">
        <v>320000000</v>
      </c>
      <c r="C17" s="19">
        <v>167951.1</v>
      </c>
      <c r="D17" s="19">
        <v>0</v>
      </c>
      <c r="E17" s="19">
        <v>0</v>
      </c>
      <c r="F17" s="19">
        <v>167951.1</v>
      </c>
      <c r="G17" s="19">
        <v>0</v>
      </c>
      <c r="H17" s="19">
        <v>0</v>
      </c>
      <c r="I17" s="19">
        <v>0</v>
      </c>
      <c r="J17" s="19">
        <v>0</v>
      </c>
      <c r="K17" s="19">
        <v>0</v>
      </c>
      <c r="L17" s="19" t="s">
        <v>1</v>
      </c>
      <c r="M17" s="19">
        <v>0</v>
      </c>
      <c r="N17" s="19" t="s">
        <v>1</v>
      </c>
      <c r="O17" s="19">
        <v>167951.1</v>
      </c>
      <c r="P17" s="19">
        <v>0</v>
      </c>
      <c r="Q17" s="19">
        <v>0</v>
      </c>
      <c r="R17" s="19">
        <v>0</v>
      </c>
      <c r="S17" s="19">
        <v>0</v>
      </c>
      <c r="T17" s="19">
        <v>0</v>
      </c>
    </row>
    <row r="18" spans="1:20" s="13" customFormat="1" ht="36.75" customHeight="1">
      <c r="A18" s="12" t="s">
        <v>24</v>
      </c>
      <c r="B18" s="25">
        <v>330000000</v>
      </c>
      <c r="C18" s="19">
        <v>135962.79999999999</v>
      </c>
      <c r="D18" s="19">
        <v>0</v>
      </c>
      <c r="E18" s="19">
        <v>0</v>
      </c>
      <c r="F18" s="19">
        <v>135962.79999999999</v>
      </c>
      <c r="G18" s="19">
        <v>0</v>
      </c>
      <c r="H18" s="19">
        <v>0</v>
      </c>
      <c r="I18" s="19">
        <v>0</v>
      </c>
      <c r="J18" s="19">
        <v>0</v>
      </c>
      <c r="K18" s="19">
        <v>0</v>
      </c>
      <c r="L18" s="19" t="s">
        <v>1</v>
      </c>
      <c r="M18" s="19">
        <v>0</v>
      </c>
      <c r="N18" s="19" t="s">
        <v>1</v>
      </c>
      <c r="O18" s="19">
        <v>135962.79999999999</v>
      </c>
      <c r="P18" s="19">
        <v>0</v>
      </c>
      <c r="Q18" s="19">
        <v>0</v>
      </c>
      <c r="R18" s="19">
        <v>0.1</v>
      </c>
      <c r="S18" s="19">
        <v>0</v>
      </c>
      <c r="T18" s="19">
        <v>0</v>
      </c>
    </row>
    <row r="19" spans="1:20" s="11" customFormat="1" ht="24">
      <c r="A19" s="10" t="s">
        <v>70</v>
      </c>
      <c r="B19" s="24">
        <v>400000000</v>
      </c>
      <c r="C19" s="18">
        <v>223148.79999999999</v>
      </c>
      <c r="D19" s="18">
        <v>0</v>
      </c>
      <c r="E19" s="18">
        <v>0</v>
      </c>
      <c r="F19" s="18">
        <v>222648.8</v>
      </c>
      <c r="G19" s="18">
        <v>0</v>
      </c>
      <c r="H19" s="18">
        <v>0</v>
      </c>
      <c r="I19" s="18">
        <v>-500</v>
      </c>
      <c r="J19" s="18">
        <v>-0.2</v>
      </c>
      <c r="K19" s="18">
        <v>0</v>
      </c>
      <c r="L19" s="18" t="s">
        <v>1</v>
      </c>
      <c r="M19" s="18">
        <v>0</v>
      </c>
      <c r="N19" s="18" t="s">
        <v>1</v>
      </c>
      <c r="O19" s="18">
        <v>223148.9</v>
      </c>
      <c r="P19" s="18">
        <v>0</v>
      </c>
      <c r="Q19" s="18">
        <v>0</v>
      </c>
      <c r="R19" s="18">
        <v>500.1</v>
      </c>
      <c r="S19" s="18">
        <v>0</v>
      </c>
      <c r="T19" s="18">
        <v>0</v>
      </c>
    </row>
    <row r="20" spans="1:20" s="13" customFormat="1">
      <c r="A20" s="12" t="s">
        <v>25</v>
      </c>
      <c r="B20" s="25">
        <v>410000000</v>
      </c>
      <c r="C20" s="19">
        <v>34223.5</v>
      </c>
      <c r="D20" s="19">
        <v>0</v>
      </c>
      <c r="E20" s="19">
        <v>0</v>
      </c>
      <c r="F20" s="19">
        <v>33723.5</v>
      </c>
      <c r="G20" s="19">
        <v>0</v>
      </c>
      <c r="H20" s="19">
        <v>0</v>
      </c>
      <c r="I20" s="19">
        <v>-500</v>
      </c>
      <c r="J20" s="19">
        <v>-1.5</v>
      </c>
      <c r="K20" s="19">
        <v>0</v>
      </c>
      <c r="L20" s="19" t="s">
        <v>1</v>
      </c>
      <c r="M20" s="19">
        <v>0</v>
      </c>
      <c r="N20" s="19" t="s">
        <v>1</v>
      </c>
      <c r="O20" s="19">
        <v>34223.5</v>
      </c>
      <c r="P20" s="19">
        <v>0</v>
      </c>
      <c r="Q20" s="19">
        <v>0</v>
      </c>
      <c r="R20" s="19">
        <v>500</v>
      </c>
      <c r="S20" s="19">
        <v>0</v>
      </c>
      <c r="T20" s="19">
        <v>0</v>
      </c>
    </row>
    <row r="21" spans="1:20" s="13" customFormat="1">
      <c r="A21" s="12" t="s">
        <v>26</v>
      </c>
      <c r="B21" s="25">
        <v>420000000</v>
      </c>
      <c r="C21" s="19">
        <v>4783.2</v>
      </c>
      <c r="D21" s="19">
        <v>0</v>
      </c>
      <c r="E21" s="19">
        <v>0</v>
      </c>
      <c r="F21" s="19">
        <v>4783.2</v>
      </c>
      <c r="G21" s="19">
        <v>0</v>
      </c>
      <c r="H21" s="19">
        <v>0</v>
      </c>
      <c r="I21" s="19">
        <v>0</v>
      </c>
      <c r="J21" s="19">
        <v>0</v>
      </c>
      <c r="K21" s="19">
        <v>0</v>
      </c>
      <c r="L21" s="19" t="s">
        <v>1</v>
      </c>
      <c r="M21" s="19">
        <v>0</v>
      </c>
      <c r="N21" s="19" t="s">
        <v>1</v>
      </c>
      <c r="O21" s="19">
        <v>4783.2</v>
      </c>
      <c r="P21" s="19">
        <v>0</v>
      </c>
      <c r="Q21" s="19">
        <v>0</v>
      </c>
      <c r="R21" s="19">
        <v>0</v>
      </c>
      <c r="S21" s="19">
        <v>0</v>
      </c>
      <c r="T21" s="19">
        <v>0</v>
      </c>
    </row>
    <row r="22" spans="1:20" s="13" customFormat="1" ht="24">
      <c r="A22" s="12" t="s">
        <v>27</v>
      </c>
      <c r="B22" s="25">
        <v>430000000</v>
      </c>
      <c r="C22" s="19">
        <v>184142.1</v>
      </c>
      <c r="D22" s="19">
        <v>0</v>
      </c>
      <c r="E22" s="19">
        <v>0</v>
      </c>
      <c r="F22" s="19">
        <v>184142.1</v>
      </c>
      <c r="G22" s="19">
        <v>0</v>
      </c>
      <c r="H22" s="19">
        <v>0</v>
      </c>
      <c r="I22" s="19">
        <v>0</v>
      </c>
      <c r="J22" s="19">
        <v>0</v>
      </c>
      <c r="K22" s="19">
        <v>0</v>
      </c>
      <c r="L22" s="19" t="s">
        <v>1</v>
      </c>
      <c r="M22" s="19">
        <v>0</v>
      </c>
      <c r="N22" s="19" t="s">
        <v>1</v>
      </c>
      <c r="O22" s="19">
        <v>184142.1</v>
      </c>
      <c r="P22" s="19">
        <v>0</v>
      </c>
      <c r="Q22" s="19">
        <v>0</v>
      </c>
      <c r="R22" s="19">
        <v>0</v>
      </c>
      <c r="S22" s="19">
        <v>0</v>
      </c>
      <c r="T22" s="19">
        <v>0</v>
      </c>
    </row>
    <row r="23" spans="1:20" s="11" customFormat="1" ht="29.25" customHeight="1">
      <c r="A23" s="10" t="s">
        <v>71</v>
      </c>
      <c r="B23" s="24">
        <v>500000000</v>
      </c>
      <c r="C23" s="18">
        <v>53000.2</v>
      </c>
      <c r="D23" s="18">
        <v>0</v>
      </c>
      <c r="E23" s="18">
        <v>0</v>
      </c>
      <c r="F23" s="18">
        <v>53292.5</v>
      </c>
      <c r="G23" s="18">
        <v>0</v>
      </c>
      <c r="H23" s="18">
        <v>0</v>
      </c>
      <c r="I23" s="18">
        <v>292.3</v>
      </c>
      <c r="J23" s="18">
        <v>0.6</v>
      </c>
      <c r="K23" s="18">
        <v>0</v>
      </c>
      <c r="L23" s="18" t="s">
        <v>1</v>
      </c>
      <c r="M23" s="18">
        <v>0</v>
      </c>
      <c r="N23" s="18" t="s">
        <v>1</v>
      </c>
      <c r="O23" s="18">
        <v>53292.5</v>
      </c>
      <c r="P23" s="18">
        <v>0</v>
      </c>
      <c r="Q23" s="18">
        <v>0</v>
      </c>
      <c r="R23" s="18">
        <v>0</v>
      </c>
      <c r="S23" s="18">
        <v>0</v>
      </c>
      <c r="T23" s="18">
        <v>0</v>
      </c>
    </row>
    <row r="24" spans="1:20" s="13" customFormat="1" ht="21" customHeight="1">
      <c r="A24" s="12" t="s">
        <v>28</v>
      </c>
      <c r="B24" s="25">
        <v>510000000</v>
      </c>
      <c r="C24" s="19">
        <v>5231.5</v>
      </c>
      <c r="D24" s="19">
        <v>0</v>
      </c>
      <c r="E24" s="19">
        <v>0</v>
      </c>
      <c r="F24" s="19">
        <v>5231.5</v>
      </c>
      <c r="G24" s="19">
        <v>0</v>
      </c>
      <c r="H24" s="19">
        <v>0</v>
      </c>
      <c r="I24" s="19">
        <v>0</v>
      </c>
      <c r="J24" s="19">
        <v>0</v>
      </c>
      <c r="K24" s="19">
        <v>0</v>
      </c>
      <c r="L24" s="19" t="s">
        <v>1</v>
      </c>
      <c r="M24" s="19">
        <v>0</v>
      </c>
      <c r="N24" s="19" t="s">
        <v>1</v>
      </c>
      <c r="O24" s="19">
        <v>5231.5</v>
      </c>
      <c r="P24" s="19">
        <v>0</v>
      </c>
      <c r="Q24" s="19">
        <v>0</v>
      </c>
      <c r="R24" s="19">
        <v>0</v>
      </c>
      <c r="S24" s="19">
        <v>0</v>
      </c>
      <c r="T24" s="19">
        <v>0</v>
      </c>
    </row>
    <row r="25" spans="1:20" s="13" customFormat="1" ht="15.75" customHeight="1">
      <c r="A25" s="12" t="s">
        <v>29</v>
      </c>
      <c r="B25" s="25">
        <v>520000000</v>
      </c>
      <c r="C25" s="19">
        <v>36987.599999999999</v>
      </c>
      <c r="D25" s="19">
        <v>0</v>
      </c>
      <c r="E25" s="19">
        <v>0</v>
      </c>
      <c r="F25" s="19">
        <v>36987.599999999999</v>
      </c>
      <c r="G25" s="19">
        <v>0</v>
      </c>
      <c r="H25" s="19">
        <v>0</v>
      </c>
      <c r="I25" s="19">
        <v>0</v>
      </c>
      <c r="J25" s="19">
        <v>0</v>
      </c>
      <c r="K25" s="19">
        <v>0</v>
      </c>
      <c r="L25" s="19" t="s">
        <v>1</v>
      </c>
      <c r="M25" s="19">
        <v>0</v>
      </c>
      <c r="N25" s="19" t="s">
        <v>1</v>
      </c>
      <c r="O25" s="19">
        <v>36987.599999999999</v>
      </c>
      <c r="P25" s="19">
        <v>0</v>
      </c>
      <c r="Q25" s="19">
        <v>0</v>
      </c>
      <c r="R25" s="19">
        <v>0</v>
      </c>
      <c r="S25" s="19">
        <v>0</v>
      </c>
      <c r="T25" s="19">
        <v>0</v>
      </c>
    </row>
    <row r="26" spans="1:20" s="13" customFormat="1">
      <c r="A26" s="12" t="s">
        <v>30</v>
      </c>
      <c r="B26" s="25">
        <v>530000000</v>
      </c>
      <c r="C26" s="19">
        <v>10781.1</v>
      </c>
      <c r="D26" s="19">
        <v>0</v>
      </c>
      <c r="E26" s="19">
        <v>0</v>
      </c>
      <c r="F26" s="19">
        <v>11073.4</v>
      </c>
      <c r="G26" s="19">
        <v>0</v>
      </c>
      <c r="H26" s="19">
        <v>0</v>
      </c>
      <c r="I26" s="19">
        <v>292.3</v>
      </c>
      <c r="J26" s="19">
        <v>2.7</v>
      </c>
      <c r="K26" s="19">
        <v>0</v>
      </c>
      <c r="L26" s="19" t="s">
        <v>1</v>
      </c>
      <c r="M26" s="19">
        <v>0</v>
      </c>
      <c r="N26" s="19" t="s">
        <v>1</v>
      </c>
      <c r="O26" s="19">
        <v>11073.4</v>
      </c>
      <c r="P26" s="19">
        <v>0</v>
      </c>
      <c r="Q26" s="19">
        <v>0</v>
      </c>
      <c r="R26" s="19">
        <v>0</v>
      </c>
      <c r="S26" s="19">
        <v>0</v>
      </c>
      <c r="T26" s="19">
        <v>0</v>
      </c>
    </row>
    <row r="27" spans="1:20" s="11" customFormat="1" ht="33.75" customHeight="1">
      <c r="A27" s="10" t="s">
        <v>72</v>
      </c>
      <c r="B27" s="24">
        <v>600000000</v>
      </c>
      <c r="C27" s="18">
        <v>16164.4</v>
      </c>
      <c r="D27" s="18">
        <v>0</v>
      </c>
      <c r="E27" s="18">
        <v>0</v>
      </c>
      <c r="F27" s="18">
        <v>16122.6</v>
      </c>
      <c r="G27" s="18">
        <v>0</v>
      </c>
      <c r="H27" s="18">
        <v>0</v>
      </c>
      <c r="I27" s="18">
        <v>-41.8</v>
      </c>
      <c r="J27" s="18">
        <v>-0.3</v>
      </c>
      <c r="K27" s="18">
        <v>0</v>
      </c>
      <c r="L27" s="18" t="s">
        <v>1</v>
      </c>
      <c r="M27" s="18">
        <v>0</v>
      </c>
      <c r="N27" s="18" t="s">
        <v>1</v>
      </c>
      <c r="O27" s="18">
        <v>16164.4</v>
      </c>
      <c r="P27" s="18">
        <v>0</v>
      </c>
      <c r="Q27" s="18">
        <v>0</v>
      </c>
      <c r="R27" s="18">
        <v>41.8</v>
      </c>
      <c r="S27" s="18">
        <v>0</v>
      </c>
      <c r="T27" s="18">
        <v>0</v>
      </c>
    </row>
    <row r="28" spans="1:20" s="13" customFormat="1" ht="28.5" customHeight="1">
      <c r="A28" s="12" t="s">
        <v>31</v>
      </c>
      <c r="B28" s="25">
        <v>610000000</v>
      </c>
      <c r="C28" s="19">
        <v>15829.7</v>
      </c>
      <c r="D28" s="19">
        <v>0</v>
      </c>
      <c r="E28" s="19">
        <v>0</v>
      </c>
      <c r="F28" s="19">
        <v>15829.7</v>
      </c>
      <c r="G28" s="19">
        <v>0</v>
      </c>
      <c r="H28" s="19">
        <v>0</v>
      </c>
      <c r="I28" s="19">
        <v>0</v>
      </c>
      <c r="J28" s="19">
        <v>0</v>
      </c>
      <c r="K28" s="19">
        <v>0</v>
      </c>
      <c r="L28" s="19" t="s">
        <v>1</v>
      </c>
      <c r="M28" s="19">
        <v>0</v>
      </c>
      <c r="N28" s="19" t="s">
        <v>1</v>
      </c>
      <c r="O28" s="19">
        <v>15829.7</v>
      </c>
      <c r="P28" s="19">
        <v>0</v>
      </c>
      <c r="Q28" s="19">
        <v>0</v>
      </c>
      <c r="R28" s="19">
        <v>0</v>
      </c>
      <c r="S28" s="19">
        <v>0</v>
      </c>
      <c r="T28" s="19">
        <v>0</v>
      </c>
    </row>
    <row r="29" spans="1:20" s="13" customFormat="1" ht="15" customHeight="1">
      <c r="A29" s="12" t="s">
        <v>32</v>
      </c>
      <c r="B29" s="25">
        <v>620000000</v>
      </c>
      <c r="C29" s="19">
        <v>334.7</v>
      </c>
      <c r="D29" s="19">
        <v>0</v>
      </c>
      <c r="E29" s="19">
        <v>0</v>
      </c>
      <c r="F29" s="19">
        <v>292.8</v>
      </c>
      <c r="G29" s="19">
        <v>0</v>
      </c>
      <c r="H29" s="19">
        <v>0</v>
      </c>
      <c r="I29" s="19">
        <v>-41.9</v>
      </c>
      <c r="J29" s="19">
        <v>-12.5</v>
      </c>
      <c r="K29" s="19">
        <v>0</v>
      </c>
      <c r="L29" s="19" t="s">
        <v>1</v>
      </c>
      <c r="M29" s="19">
        <v>0</v>
      </c>
      <c r="N29" s="19" t="s">
        <v>1</v>
      </c>
      <c r="O29" s="19">
        <v>334.7</v>
      </c>
      <c r="P29" s="19">
        <v>0</v>
      </c>
      <c r="Q29" s="19">
        <v>0</v>
      </c>
      <c r="R29" s="19">
        <v>41.9</v>
      </c>
      <c r="S29" s="19">
        <v>0</v>
      </c>
      <c r="T29" s="19">
        <v>0</v>
      </c>
    </row>
    <row r="30" spans="1:20" s="11" customFormat="1" ht="24.75" customHeight="1">
      <c r="A30" s="10" t="s">
        <v>33</v>
      </c>
      <c r="B30" s="24">
        <v>700000000</v>
      </c>
      <c r="C30" s="18">
        <v>21995.3</v>
      </c>
      <c r="D30" s="18">
        <v>0</v>
      </c>
      <c r="E30" s="18">
        <v>0</v>
      </c>
      <c r="F30" s="18">
        <v>22355.9</v>
      </c>
      <c r="G30" s="18">
        <v>0</v>
      </c>
      <c r="H30" s="18">
        <v>0</v>
      </c>
      <c r="I30" s="18">
        <v>360.6</v>
      </c>
      <c r="J30" s="18">
        <v>1.6</v>
      </c>
      <c r="K30" s="18">
        <v>0</v>
      </c>
      <c r="L30" s="18" t="s">
        <v>1</v>
      </c>
      <c r="M30" s="18">
        <v>0</v>
      </c>
      <c r="N30" s="18" t="s">
        <v>1</v>
      </c>
      <c r="O30" s="18">
        <v>22234.3</v>
      </c>
      <c r="P30" s="18">
        <v>0</v>
      </c>
      <c r="Q30" s="18">
        <v>0</v>
      </c>
      <c r="R30" s="18">
        <v>-121.6</v>
      </c>
      <c r="S30" s="18">
        <v>0</v>
      </c>
      <c r="T30" s="18">
        <v>0</v>
      </c>
    </row>
    <row r="31" spans="1:20" s="13" customFormat="1" ht="26.25" customHeight="1">
      <c r="A31" s="12" t="s">
        <v>34</v>
      </c>
      <c r="B31" s="25">
        <v>720000000</v>
      </c>
      <c r="C31" s="19">
        <v>20</v>
      </c>
      <c r="D31" s="19">
        <v>0</v>
      </c>
      <c r="E31" s="19">
        <v>0</v>
      </c>
      <c r="F31" s="19">
        <v>259.10000000000002</v>
      </c>
      <c r="G31" s="19">
        <v>0</v>
      </c>
      <c r="H31" s="19">
        <v>0</v>
      </c>
      <c r="I31" s="19">
        <v>239.1</v>
      </c>
      <c r="J31" s="19">
        <v>1195.5</v>
      </c>
      <c r="K31" s="19">
        <v>0</v>
      </c>
      <c r="L31" s="19" t="s">
        <v>1</v>
      </c>
      <c r="M31" s="19">
        <v>0</v>
      </c>
      <c r="N31" s="19" t="s">
        <v>1</v>
      </c>
      <c r="O31" s="19">
        <v>259.10000000000002</v>
      </c>
      <c r="P31" s="19">
        <v>0</v>
      </c>
      <c r="Q31" s="19">
        <v>0</v>
      </c>
      <c r="R31" s="19">
        <v>0</v>
      </c>
      <c r="S31" s="19">
        <v>0</v>
      </c>
      <c r="T31" s="19">
        <v>0</v>
      </c>
    </row>
    <row r="32" spans="1:20" s="13" customFormat="1" ht="24">
      <c r="A32" s="12" t="s">
        <v>35</v>
      </c>
      <c r="B32" s="25">
        <v>730000000</v>
      </c>
      <c r="C32" s="19">
        <v>1293.2</v>
      </c>
      <c r="D32" s="19">
        <v>0</v>
      </c>
      <c r="E32" s="19">
        <v>0</v>
      </c>
      <c r="F32" s="19">
        <v>1734.7</v>
      </c>
      <c r="G32" s="19">
        <v>0</v>
      </c>
      <c r="H32" s="19">
        <v>0</v>
      </c>
      <c r="I32" s="19">
        <v>441.5</v>
      </c>
      <c r="J32" s="19">
        <v>34.1</v>
      </c>
      <c r="K32" s="19">
        <v>0</v>
      </c>
      <c r="L32" s="19" t="s">
        <v>1</v>
      </c>
      <c r="M32" s="19">
        <v>0</v>
      </c>
      <c r="N32" s="19" t="s">
        <v>1</v>
      </c>
      <c r="O32" s="19">
        <v>1223.2</v>
      </c>
      <c r="P32" s="19">
        <v>0</v>
      </c>
      <c r="Q32" s="19">
        <v>0</v>
      </c>
      <c r="R32" s="19">
        <v>-511.5</v>
      </c>
      <c r="S32" s="19">
        <v>0</v>
      </c>
      <c r="T32" s="19">
        <v>0</v>
      </c>
    </row>
    <row r="33" spans="1:20" s="13" customFormat="1" ht="36">
      <c r="A33" s="12" t="s">
        <v>36</v>
      </c>
      <c r="B33" s="25">
        <v>740000000</v>
      </c>
      <c r="C33" s="19">
        <v>20562.2</v>
      </c>
      <c r="D33" s="19">
        <v>0</v>
      </c>
      <c r="E33" s="19">
        <v>0</v>
      </c>
      <c r="F33" s="19">
        <v>20242.099999999999</v>
      </c>
      <c r="G33" s="19">
        <v>0</v>
      </c>
      <c r="H33" s="19">
        <v>0</v>
      </c>
      <c r="I33" s="19">
        <v>-320.10000000000002</v>
      </c>
      <c r="J33" s="19">
        <v>-1.6</v>
      </c>
      <c r="K33" s="19">
        <v>0</v>
      </c>
      <c r="L33" s="19" t="s">
        <v>1</v>
      </c>
      <c r="M33" s="19">
        <v>0</v>
      </c>
      <c r="N33" s="19" t="s">
        <v>1</v>
      </c>
      <c r="O33" s="19">
        <v>20632.099999999999</v>
      </c>
      <c r="P33" s="19">
        <v>0</v>
      </c>
      <c r="Q33" s="19">
        <v>0</v>
      </c>
      <c r="R33" s="19">
        <v>390</v>
      </c>
      <c r="S33" s="19">
        <v>0</v>
      </c>
      <c r="T33" s="19">
        <v>0</v>
      </c>
    </row>
    <row r="34" spans="1:20" s="13" customFormat="1" ht="48">
      <c r="A34" s="12" t="s">
        <v>37</v>
      </c>
      <c r="B34" s="25">
        <v>750000000</v>
      </c>
      <c r="C34" s="19">
        <v>120</v>
      </c>
      <c r="D34" s="19">
        <v>0</v>
      </c>
      <c r="E34" s="19">
        <v>0</v>
      </c>
      <c r="F34" s="19">
        <v>120</v>
      </c>
      <c r="G34" s="19">
        <v>0</v>
      </c>
      <c r="H34" s="19">
        <v>0</v>
      </c>
      <c r="I34" s="19">
        <v>0</v>
      </c>
      <c r="J34" s="19">
        <v>0</v>
      </c>
      <c r="K34" s="19">
        <v>0</v>
      </c>
      <c r="L34" s="19" t="s">
        <v>1</v>
      </c>
      <c r="M34" s="19">
        <v>0</v>
      </c>
      <c r="N34" s="19" t="s">
        <v>1</v>
      </c>
      <c r="O34" s="19">
        <v>120</v>
      </c>
      <c r="P34" s="19">
        <v>0</v>
      </c>
      <c r="Q34" s="19">
        <v>0</v>
      </c>
      <c r="R34" s="19">
        <v>0</v>
      </c>
      <c r="S34" s="19">
        <v>0</v>
      </c>
      <c r="T34" s="19">
        <v>0</v>
      </c>
    </row>
    <row r="35" spans="1:20" s="11" customFormat="1">
      <c r="A35" s="10" t="s">
        <v>38</v>
      </c>
      <c r="B35" s="24">
        <v>800000000</v>
      </c>
      <c r="C35" s="18">
        <v>7126.4</v>
      </c>
      <c r="D35" s="18">
        <v>0</v>
      </c>
      <c r="E35" s="18">
        <v>0</v>
      </c>
      <c r="F35" s="18">
        <v>6593.7</v>
      </c>
      <c r="G35" s="18">
        <v>0</v>
      </c>
      <c r="H35" s="18">
        <v>0</v>
      </c>
      <c r="I35" s="18">
        <v>-532.70000000000005</v>
      </c>
      <c r="J35" s="18">
        <v>-7.5</v>
      </c>
      <c r="K35" s="18">
        <v>0</v>
      </c>
      <c r="L35" s="18" t="s">
        <v>1</v>
      </c>
      <c r="M35" s="18">
        <v>0</v>
      </c>
      <c r="N35" s="18" t="s">
        <v>1</v>
      </c>
      <c r="O35" s="18">
        <v>7126.4</v>
      </c>
      <c r="P35" s="18">
        <v>0</v>
      </c>
      <c r="Q35" s="18">
        <v>0</v>
      </c>
      <c r="R35" s="18">
        <v>532.79999999999995</v>
      </c>
      <c r="S35" s="18">
        <v>0</v>
      </c>
      <c r="T35" s="18">
        <v>0</v>
      </c>
    </row>
    <row r="36" spans="1:20" s="13" customFormat="1">
      <c r="A36" s="12" t="s">
        <v>39</v>
      </c>
      <c r="B36" s="25">
        <v>810000000</v>
      </c>
      <c r="C36" s="19">
        <v>7126.4</v>
      </c>
      <c r="D36" s="19">
        <v>0</v>
      </c>
      <c r="E36" s="19">
        <v>0</v>
      </c>
      <c r="F36" s="19">
        <v>6593.7</v>
      </c>
      <c r="G36" s="19">
        <v>0</v>
      </c>
      <c r="H36" s="19">
        <v>0</v>
      </c>
      <c r="I36" s="19">
        <v>-532.70000000000005</v>
      </c>
      <c r="J36" s="19">
        <v>-7.5</v>
      </c>
      <c r="K36" s="19">
        <v>0</v>
      </c>
      <c r="L36" s="19" t="s">
        <v>1</v>
      </c>
      <c r="M36" s="19">
        <v>0</v>
      </c>
      <c r="N36" s="19" t="s">
        <v>1</v>
      </c>
      <c r="O36" s="19">
        <v>7126.4</v>
      </c>
      <c r="P36" s="19">
        <v>0</v>
      </c>
      <c r="Q36" s="19">
        <v>0</v>
      </c>
      <c r="R36" s="19">
        <v>532.79999999999995</v>
      </c>
      <c r="S36" s="19">
        <v>0</v>
      </c>
      <c r="T36" s="19">
        <v>0</v>
      </c>
    </row>
    <row r="37" spans="1:20" s="11" customFormat="1">
      <c r="A37" s="10" t="s">
        <v>65</v>
      </c>
      <c r="B37" s="24">
        <v>900000000</v>
      </c>
      <c r="C37" s="18">
        <v>149805</v>
      </c>
      <c r="D37" s="18">
        <v>0</v>
      </c>
      <c r="E37" s="18">
        <v>0</v>
      </c>
      <c r="F37" s="18">
        <v>161643.5</v>
      </c>
      <c r="G37" s="18">
        <v>0</v>
      </c>
      <c r="H37" s="18">
        <v>0</v>
      </c>
      <c r="I37" s="18">
        <v>11838.5</v>
      </c>
      <c r="J37" s="18">
        <v>7.9</v>
      </c>
      <c r="K37" s="18">
        <v>0</v>
      </c>
      <c r="L37" s="18" t="s">
        <v>1</v>
      </c>
      <c r="M37" s="18">
        <v>0</v>
      </c>
      <c r="N37" s="18" t="s">
        <v>1</v>
      </c>
      <c r="O37" s="18">
        <v>161643.5</v>
      </c>
      <c r="P37" s="18">
        <v>0</v>
      </c>
      <c r="Q37" s="18">
        <v>0</v>
      </c>
      <c r="R37" s="18">
        <v>0</v>
      </c>
      <c r="S37" s="18">
        <v>0</v>
      </c>
      <c r="T37" s="18">
        <v>0</v>
      </c>
    </row>
    <row r="38" spans="1:20" s="13" customFormat="1">
      <c r="A38" s="12" t="s">
        <v>40</v>
      </c>
      <c r="B38" s="25">
        <v>910000000</v>
      </c>
      <c r="C38" s="19">
        <v>129349.6</v>
      </c>
      <c r="D38" s="19">
        <v>0</v>
      </c>
      <c r="E38" s="19">
        <v>0</v>
      </c>
      <c r="F38" s="19">
        <v>130781.3</v>
      </c>
      <c r="G38" s="19">
        <v>0</v>
      </c>
      <c r="H38" s="19">
        <v>0</v>
      </c>
      <c r="I38" s="19">
        <v>1431.7</v>
      </c>
      <c r="J38" s="19">
        <v>1.1000000000000001</v>
      </c>
      <c r="K38" s="19">
        <v>0</v>
      </c>
      <c r="L38" s="19" t="s">
        <v>1</v>
      </c>
      <c r="M38" s="19">
        <v>0</v>
      </c>
      <c r="N38" s="19" t="s">
        <v>1</v>
      </c>
      <c r="O38" s="19">
        <v>130781.3</v>
      </c>
      <c r="P38" s="19">
        <v>0</v>
      </c>
      <c r="Q38" s="19">
        <v>0</v>
      </c>
      <c r="R38" s="19">
        <v>0</v>
      </c>
      <c r="S38" s="19">
        <v>0</v>
      </c>
      <c r="T38" s="19">
        <v>0</v>
      </c>
    </row>
    <row r="39" spans="1:20" s="13" customFormat="1" ht="18" customHeight="1">
      <c r="A39" s="12" t="s">
        <v>41</v>
      </c>
      <c r="B39" s="25">
        <v>920000000</v>
      </c>
      <c r="C39" s="19">
        <v>15761.9</v>
      </c>
      <c r="D39" s="19">
        <v>0</v>
      </c>
      <c r="E39" s="19">
        <v>0</v>
      </c>
      <c r="F39" s="19">
        <v>26168.7</v>
      </c>
      <c r="G39" s="19">
        <v>0</v>
      </c>
      <c r="H39" s="19">
        <v>0</v>
      </c>
      <c r="I39" s="19">
        <v>10406.799999999999</v>
      </c>
      <c r="J39" s="19">
        <v>66</v>
      </c>
      <c r="K39" s="19">
        <v>0</v>
      </c>
      <c r="L39" s="19" t="s">
        <v>1</v>
      </c>
      <c r="M39" s="19">
        <v>0</v>
      </c>
      <c r="N39" s="19" t="s">
        <v>1</v>
      </c>
      <c r="O39" s="19">
        <v>26168.7</v>
      </c>
      <c r="P39" s="19">
        <v>0</v>
      </c>
      <c r="Q39" s="19">
        <v>0</v>
      </c>
      <c r="R39" s="19">
        <v>0</v>
      </c>
      <c r="S39" s="19">
        <v>0</v>
      </c>
      <c r="T39" s="19">
        <v>0</v>
      </c>
    </row>
    <row r="40" spans="1:20" s="13" customFormat="1" ht="36">
      <c r="A40" s="12" t="s">
        <v>42</v>
      </c>
      <c r="B40" s="25">
        <v>930000000</v>
      </c>
      <c r="C40" s="19">
        <v>4693.5</v>
      </c>
      <c r="D40" s="19">
        <v>0</v>
      </c>
      <c r="E40" s="19">
        <v>0</v>
      </c>
      <c r="F40" s="19">
        <v>4693.5</v>
      </c>
      <c r="G40" s="19">
        <v>0</v>
      </c>
      <c r="H40" s="19">
        <v>0</v>
      </c>
      <c r="I40" s="19">
        <v>0</v>
      </c>
      <c r="J40" s="19">
        <v>0</v>
      </c>
      <c r="K40" s="19">
        <v>0</v>
      </c>
      <c r="L40" s="19" t="s">
        <v>1</v>
      </c>
      <c r="M40" s="19">
        <v>0</v>
      </c>
      <c r="N40" s="19" t="s">
        <v>1</v>
      </c>
      <c r="O40" s="19">
        <v>4693.5</v>
      </c>
      <c r="P40" s="19">
        <v>0</v>
      </c>
      <c r="Q40" s="19">
        <v>0</v>
      </c>
      <c r="R40" s="19">
        <v>0</v>
      </c>
      <c r="S40" s="19">
        <v>0</v>
      </c>
      <c r="T40" s="19">
        <v>0</v>
      </c>
    </row>
    <row r="41" spans="1:20" s="11" customFormat="1" ht="24">
      <c r="A41" s="10" t="s">
        <v>43</v>
      </c>
      <c r="B41" s="24">
        <v>1000000000</v>
      </c>
      <c r="C41" s="18">
        <v>96</v>
      </c>
      <c r="D41" s="18">
        <v>0</v>
      </c>
      <c r="E41" s="18">
        <v>0</v>
      </c>
      <c r="F41" s="18">
        <v>96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 t="s">
        <v>1</v>
      </c>
      <c r="M41" s="18">
        <v>0</v>
      </c>
      <c r="N41" s="18" t="s">
        <v>1</v>
      </c>
      <c r="O41" s="18">
        <v>96</v>
      </c>
      <c r="P41" s="18">
        <v>0</v>
      </c>
      <c r="Q41" s="18">
        <v>0</v>
      </c>
      <c r="R41" s="18">
        <v>0</v>
      </c>
      <c r="S41" s="18">
        <v>0</v>
      </c>
      <c r="T41" s="18">
        <v>0</v>
      </c>
    </row>
    <row r="42" spans="1:20" s="13" customFormat="1" ht="24">
      <c r="A42" s="12" t="s">
        <v>44</v>
      </c>
      <c r="B42" s="25">
        <v>1010000000</v>
      </c>
      <c r="C42" s="19">
        <v>96</v>
      </c>
      <c r="D42" s="19">
        <v>0</v>
      </c>
      <c r="E42" s="19">
        <v>0</v>
      </c>
      <c r="F42" s="19">
        <v>96</v>
      </c>
      <c r="G42" s="19">
        <v>0</v>
      </c>
      <c r="H42" s="19">
        <v>0</v>
      </c>
      <c r="I42" s="19">
        <v>0</v>
      </c>
      <c r="J42" s="19">
        <v>0</v>
      </c>
      <c r="K42" s="19">
        <v>0</v>
      </c>
      <c r="L42" s="19" t="s">
        <v>1</v>
      </c>
      <c r="M42" s="19">
        <v>0</v>
      </c>
      <c r="N42" s="19" t="s">
        <v>1</v>
      </c>
      <c r="O42" s="19">
        <v>96</v>
      </c>
      <c r="P42" s="19">
        <v>0</v>
      </c>
      <c r="Q42" s="19">
        <v>0</v>
      </c>
      <c r="R42" s="19">
        <v>0</v>
      </c>
      <c r="S42" s="19">
        <v>0</v>
      </c>
      <c r="T42" s="19">
        <v>0</v>
      </c>
    </row>
    <row r="43" spans="1:20" s="11" customFormat="1" ht="20.25" customHeight="1">
      <c r="A43" s="10" t="s">
        <v>45</v>
      </c>
      <c r="B43" s="24">
        <v>1100000000</v>
      </c>
      <c r="C43" s="18">
        <v>199.5</v>
      </c>
      <c r="D43" s="18">
        <v>0</v>
      </c>
      <c r="E43" s="18">
        <v>0</v>
      </c>
      <c r="F43" s="18">
        <v>199.5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 t="s">
        <v>1</v>
      </c>
      <c r="M43" s="18">
        <v>0</v>
      </c>
      <c r="N43" s="18" t="s">
        <v>1</v>
      </c>
      <c r="O43" s="18">
        <v>199.5</v>
      </c>
      <c r="P43" s="18">
        <v>0</v>
      </c>
      <c r="Q43" s="18">
        <v>0</v>
      </c>
      <c r="R43" s="18">
        <v>0</v>
      </c>
      <c r="S43" s="18">
        <v>0</v>
      </c>
      <c r="T43" s="18">
        <v>0</v>
      </c>
    </row>
    <row r="44" spans="1:20" s="13" customFormat="1">
      <c r="A44" s="12" t="s">
        <v>46</v>
      </c>
      <c r="B44" s="25">
        <v>1110000000</v>
      </c>
      <c r="C44" s="19">
        <v>199.5</v>
      </c>
      <c r="D44" s="19">
        <v>0</v>
      </c>
      <c r="E44" s="19">
        <v>0</v>
      </c>
      <c r="F44" s="19">
        <v>199.5</v>
      </c>
      <c r="G44" s="19">
        <v>0</v>
      </c>
      <c r="H44" s="19">
        <v>0</v>
      </c>
      <c r="I44" s="19">
        <v>0</v>
      </c>
      <c r="J44" s="19">
        <v>0</v>
      </c>
      <c r="K44" s="19">
        <v>0</v>
      </c>
      <c r="L44" s="19" t="s">
        <v>1</v>
      </c>
      <c r="M44" s="19">
        <v>0</v>
      </c>
      <c r="N44" s="19" t="s">
        <v>1</v>
      </c>
      <c r="O44" s="19">
        <v>199.5</v>
      </c>
      <c r="P44" s="19">
        <v>0</v>
      </c>
      <c r="Q44" s="19">
        <v>0</v>
      </c>
      <c r="R44" s="19">
        <v>0</v>
      </c>
      <c r="S44" s="19">
        <v>0</v>
      </c>
      <c r="T44" s="19">
        <v>0</v>
      </c>
    </row>
    <row r="45" spans="1:20" s="11" customFormat="1" ht="24">
      <c r="A45" s="10" t="s">
        <v>73</v>
      </c>
      <c r="B45" s="24">
        <v>1200000000</v>
      </c>
      <c r="C45" s="18">
        <v>8783.4</v>
      </c>
      <c r="D45" s="18">
        <v>0</v>
      </c>
      <c r="E45" s="18">
        <v>0</v>
      </c>
      <c r="F45" s="18">
        <v>8783.4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 t="s">
        <v>1</v>
      </c>
      <c r="M45" s="18">
        <v>0</v>
      </c>
      <c r="N45" s="18" t="s">
        <v>1</v>
      </c>
      <c r="O45" s="18">
        <v>8783.4</v>
      </c>
      <c r="P45" s="18">
        <v>0</v>
      </c>
      <c r="Q45" s="18">
        <v>0</v>
      </c>
      <c r="R45" s="18">
        <v>0</v>
      </c>
      <c r="S45" s="18">
        <v>0</v>
      </c>
      <c r="T45" s="18">
        <v>0</v>
      </c>
    </row>
    <row r="46" spans="1:20" s="13" customFormat="1">
      <c r="A46" s="12" t="s">
        <v>47</v>
      </c>
      <c r="B46" s="25">
        <v>1210000000</v>
      </c>
      <c r="C46" s="18">
        <v>8783.4</v>
      </c>
      <c r="D46" s="18">
        <v>0</v>
      </c>
      <c r="E46" s="18">
        <v>0</v>
      </c>
      <c r="F46" s="18">
        <v>8783.4</v>
      </c>
      <c r="G46" s="18">
        <v>0</v>
      </c>
      <c r="H46" s="18">
        <v>0</v>
      </c>
      <c r="I46" s="19">
        <v>0</v>
      </c>
      <c r="J46" s="19">
        <v>0</v>
      </c>
      <c r="K46" s="19">
        <v>0</v>
      </c>
      <c r="L46" s="19" t="s">
        <v>1</v>
      </c>
      <c r="M46" s="19">
        <v>0</v>
      </c>
      <c r="N46" s="19" t="s">
        <v>1</v>
      </c>
      <c r="O46" s="19">
        <v>8783.4</v>
      </c>
      <c r="P46" s="19">
        <v>0</v>
      </c>
      <c r="Q46" s="19">
        <v>0</v>
      </c>
      <c r="R46" s="19">
        <v>0</v>
      </c>
      <c r="S46" s="19">
        <v>0</v>
      </c>
      <c r="T46" s="19">
        <v>0</v>
      </c>
    </row>
    <row r="47" spans="1:20" s="11" customFormat="1">
      <c r="A47" s="10" t="s">
        <v>74</v>
      </c>
      <c r="B47" s="24">
        <v>1300000000</v>
      </c>
      <c r="C47" s="18">
        <v>229323.9</v>
      </c>
      <c r="D47" s="18">
        <v>0</v>
      </c>
      <c r="E47" s="18">
        <v>0</v>
      </c>
      <c r="F47" s="18">
        <v>231960.3</v>
      </c>
      <c r="G47" s="18">
        <v>0</v>
      </c>
      <c r="H47" s="18">
        <v>0</v>
      </c>
      <c r="I47" s="18">
        <v>2636.4</v>
      </c>
      <c r="J47" s="18">
        <v>1.1000000000000001</v>
      </c>
      <c r="K47" s="18">
        <v>0</v>
      </c>
      <c r="L47" s="18" t="s">
        <v>1</v>
      </c>
      <c r="M47" s="18">
        <v>0</v>
      </c>
      <c r="N47" s="18" t="s">
        <v>1</v>
      </c>
      <c r="O47" s="18">
        <v>229323.9</v>
      </c>
      <c r="P47" s="18">
        <v>0</v>
      </c>
      <c r="Q47" s="18">
        <v>0</v>
      </c>
      <c r="R47" s="18">
        <v>-2636.4</v>
      </c>
      <c r="S47" s="18">
        <v>0</v>
      </c>
      <c r="T47" s="18">
        <v>0</v>
      </c>
    </row>
    <row r="48" spans="1:20" s="13" customFormat="1" ht="36">
      <c r="A48" s="12" t="s">
        <v>48</v>
      </c>
      <c r="B48" s="25">
        <v>1310000000</v>
      </c>
      <c r="C48" s="19">
        <v>3620.7</v>
      </c>
      <c r="D48" s="19">
        <v>0</v>
      </c>
      <c r="E48" s="19">
        <v>0</v>
      </c>
      <c r="F48" s="19">
        <v>3620.7</v>
      </c>
      <c r="G48" s="19">
        <v>0</v>
      </c>
      <c r="H48" s="19">
        <v>0</v>
      </c>
      <c r="I48" s="19">
        <v>0</v>
      </c>
      <c r="J48" s="19">
        <v>0</v>
      </c>
      <c r="K48" s="19">
        <v>0</v>
      </c>
      <c r="L48" s="19" t="s">
        <v>1</v>
      </c>
      <c r="M48" s="19">
        <v>0</v>
      </c>
      <c r="N48" s="19" t="s">
        <v>1</v>
      </c>
      <c r="O48" s="19">
        <v>3620.7</v>
      </c>
      <c r="P48" s="19">
        <v>0</v>
      </c>
      <c r="Q48" s="19">
        <v>0</v>
      </c>
      <c r="R48" s="19">
        <v>0</v>
      </c>
      <c r="S48" s="19">
        <v>0</v>
      </c>
      <c r="T48" s="19">
        <v>0</v>
      </c>
    </row>
    <row r="49" spans="1:20" s="13" customFormat="1" ht="36">
      <c r="A49" s="12" t="s">
        <v>49</v>
      </c>
      <c r="B49" s="25">
        <v>1320000000</v>
      </c>
      <c r="C49" s="19">
        <v>179356.1</v>
      </c>
      <c r="D49" s="19">
        <v>0</v>
      </c>
      <c r="E49" s="19">
        <v>0</v>
      </c>
      <c r="F49" s="19">
        <v>181932.6</v>
      </c>
      <c r="G49" s="19">
        <v>0</v>
      </c>
      <c r="H49" s="19">
        <v>0</v>
      </c>
      <c r="I49" s="19">
        <v>2576.5</v>
      </c>
      <c r="J49" s="19">
        <v>1.4</v>
      </c>
      <c r="K49" s="19">
        <v>0</v>
      </c>
      <c r="L49" s="19" t="s">
        <v>1</v>
      </c>
      <c r="M49" s="19">
        <v>0</v>
      </c>
      <c r="N49" s="19" t="s">
        <v>1</v>
      </c>
      <c r="O49" s="19">
        <v>179356.1</v>
      </c>
      <c r="P49" s="19">
        <v>0</v>
      </c>
      <c r="Q49" s="19">
        <v>0</v>
      </c>
      <c r="R49" s="19">
        <v>-2576.5</v>
      </c>
      <c r="S49" s="19">
        <v>0</v>
      </c>
      <c r="T49" s="19">
        <v>0</v>
      </c>
    </row>
    <row r="50" spans="1:20" s="13" customFormat="1" ht="48">
      <c r="A50" s="12" t="s">
        <v>50</v>
      </c>
      <c r="B50" s="25">
        <v>1330000000</v>
      </c>
      <c r="C50" s="19">
        <v>34029.4</v>
      </c>
      <c r="D50" s="19">
        <v>0</v>
      </c>
      <c r="E50" s="19">
        <v>0</v>
      </c>
      <c r="F50" s="19">
        <v>34089.4</v>
      </c>
      <c r="G50" s="19">
        <v>0</v>
      </c>
      <c r="H50" s="19">
        <v>0</v>
      </c>
      <c r="I50" s="19">
        <v>60</v>
      </c>
      <c r="J50" s="19">
        <v>0.2</v>
      </c>
      <c r="K50" s="19">
        <v>0</v>
      </c>
      <c r="L50" s="19" t="s">
        <v>1</v>
      </c>
      <c r="M50" s="19">
        <v>0</v>
      </c>
      <c r="N50" s="19" t="s">
        <v>1</v>
      </c>
      <c r="O50" s="19">
        <v>34029.4</v>
      </c>
      <c r="P50" s="19">
        <v>0</v>
      </c>
      <c r="Q50" s="19">
        <v>0</v>
      </c>
      <c r="R50" s="19">
        <v>-60</v>
      </c>
      <c r="S50" s="19">
        <v>0</v>
      </c>
      <c r="T50" s="19">
        <v>0</v>
      </c>
    </row>
    <row r="51" spans="1:20" s="13" customFormat="1" ht="36" customHeight="1">
      <c r="A51" s="12" t="s">
        <v>51</v>
      </c>
      <c r="B51" s="25">
        <v>1340000000</v>
      </c>
      <c r="C51" s="19">
        <v>12317.6</v>
      </c>
      <c r="D51" s="19">
        <v>0</v>
      </c>
      <c r="E51" s="19">
        <v>0</v>
      </c>
      <c r="F51" s="19">
        <v>12317.6</v>
      </c>
      <c r="G51" s="19">
        <v>0</v>
      </c>
      <c r="H51" s="19">
        <v>0</v>
      </c>
      <c r="I51" s="19">
        <v>0</v>
      </c>
      <c r="J51" s="19">
        <v>0</v>
      </c>
      <c r="K51" s="19">
        <v>0</v>
      </c>
      <c r="L51" s="19" t="s">
        <v>1</v>
      </c>
      <c r="M51" s="19">
        <v>0</v>
      </c>
      <c r="N51" s="19" t="s">
        <v>1</v>
      </c>
      <c r="O51" s="19">
        <v>12317.6</v>
      </c>
      <c r="P51" s="19">
        <v>0</v>
      </c>
      <c r="Q51" s="19">
        <v>0</v>
      </c>
      <c r="R51" s="19">
        <v>0</v>
      </c>
      <c r="S51" s="19">
        <v>0</v>
      </c>
      <c r="T51" s="19">
        <v>0</v>
      </c>
    </row>
    <row r="52" spans="1:20" s="11" customFormat="1" ht="15.75" customHeight="1">
      <c r="A52" s="10" t="s">
        <v>75</v>
      </c>
      <c r="B52" s="24">
        <v>1400000000</v>
      </c>
      <c r="C52" s="18">
        <v>13903.2</v>
      </c>
      <c r="D52" s="18">
        <v>0</v>
      </c>
      <c r="E52" s="18">
        <v>0</v>
      </c>
      <c r="F52" s="18">
        <v>13903.2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 t="s">
        <v>1</v>
      </c>
      <c r="M52" s="18">
        <v>0</v>
      </c>
      <c r="N52" s="18" t="s">
        <v>1</v>
      </c>
      <c r="O52" s="18">
        <v>13903.2</v>
      </c>
      <c r="P52" s="18">
        <v>0</v>
      </c>
      <c r="Q52" s="18">
        <v>0</v>
      </c>
      <c r="R52" s="18">
        <v>0</v>
      </c>
      <c r="S52" s="18">
        <v>0</v>
      </c>
      <c r="T52" s="18">
        <v>0</v>
      </c>
    </row>
    <row r="53" spans="1:20" s="13" customFormat="1" ht="27.75" customHeight="1">
      <c r="A53" s="12" t="s">
        <v>52</v>
      </c>
      <c r="B53" s="25">
        <v>1410000000</v>
      </c>
      <c r="C53" s="19">
        <v>300</v>
      </c>
      <c r="D53" s="19">
        <v>0</v>
      </c>
      <c r="E53" s="19">
        <v>0</v>
      </c>
      <c r="F53" s="19">
        <v>300</v>
      </c>
      <c r="G53" s="19">
        <v>0</v>
      </c>
      <c r="H53" s="19">
        <v>0</v>
      </c>
      <c r="I53" s="19">
        <v>0</v>
      </c>
      <c r="J53" s="19">
        <v>0</v>
      </c>
      <c r="K53" s="19">
        <v>0</v>
      </c>
      <c r="L53" s="19" t="s">
        <v>1</v>
      </c>
      <c r="M53" s="19">
        <v>0</v>
      </c>
      <c r="N53" s="19" t="s">
        <v>1</v>
      </c>
      <c r="O53" s="19">
        <v>300</v>
      </c>
      <c r="P53" s="19">
        <v>0</v>
      </c>
      <c r="Q53" s="19">
        <v>0</v>
      </c>
      <c r="R53" s="19">
        <v>0</v>
      </c>
      <c r="S53" s="19">
        <v>0</v>
      </c>
      <c r="T53" s="19">
        <v>0</v>
      </c>
    </row>
    <row r="54" spans="1:20" s="11" customFormat="1" ht="36">
      <c r="A54" s="12" t="s">
        <v>53</v>
      </c>
      <c r="B54" s="25">
        <v>1430000000</v>
      </c>
      <c r="C54" s="19">
        <v>13603.2</v>
      </c>
      <c r="D54" s="19">
        <v>0</v>
      </c>
      <c r="E54" s="19">
        <v>0</v>
      </c>
      <c r="F54" s="19">
        <v>13603.2</v>
      </c>
      <c r="G54" s="19">
        <v>0</v>
      </c>
      <c r="H54" s="19">
        <v>0</v>
      </c>
      <c r="I54" s="19">
        <v>0</v>
      </c>
      <c r="J54" s="19">
        <v>0</v>
      </c>
      <c r="K54" s="19">
        <v>0</v>
      </c>
      <c r="L54" s="19" t="s">
        <v>1</v>
      </c>
      <c r="M54" s="19">
        <v>0</v>
      </c>
      <c r="N54" s="19" t="s">
        <v>1</v>
      </c>
      <c r="O54" s="19">
        <v>13603.2</v>
      </c>
      <c r="P54" s="19">
        <v>0</v>
      </c>
      <c r="Q54" s="19">
        <v>0</v>
      </c>
      <c r="R54" s="19">
        <v>0</v>
      </c>
      <c r="S54" s="19">
        <v>0</v>
      </c>
      <c r="T54" s="19">
        <v>0</v>
      </c>
    </row>
    <row r="55" spans="1:20" s="13" customFormat="1" ht="24">
      <c r="A55" s="10" t="s">
        <v>76</v>
      </c>
      <c r="B55" s="24">
        <v>1500000000</v>
      </c>
      <c r="C55" s="18">
        <v>249.3</v>
      </c>
      <c r="D55" s="18">
        <v>0</v>
      </c>
      <c r="E55" s="18">
        <v>0</v>
      </c>
      <c r="F55" s="18">
        <v>26.5</v>
      </c>
      <c r="G55" s="18">
        <v>0</v>
      </c>
      <c r="H55" s="18">
        <v>0</v>
      </c>
      <c r="I55" s="18">
        <v>-222.8</v>
      </c>
      <c r="J55" s="18">
        <v>-89.4</v>
      </c>
      <c r="K55" s="18">
        <v>0</v>
      </c>
      <c r="L55" s="18" t="s">
        <v>1</v>
      </c>
      <c r="M55" s="18">
        <v>0</v>
      </c>
      <c r="N55" s="18" t="s">
        <v>1</v>
      </c>
      <c r="O55" s="18">
        <v>249.3</v>
      </c>
      <c r="P55" s="18">
        <v>0</v>
      </c>
      <c r="Q55" s="18">
        <v>0</v>
      </c>
      <c r="R55" s="18">
        <v>222.8</v>
      </c>
      <c r="S55" s="18">
        <v>0</v>
      </c>
      <c r="T55" s="18">
        <v>0</v>
      </c>
    </row>
    <row r="56" spans="1:20" s="13" customFormat="1" ht="24">
      <c r="A56" s="12" t="s">
        <v>54</v>
      </c>
      <c r="B56" s="25">
        <v>1510000000</v>
      </c>
      <c r="C56" s="19">
        <v>26.5</v>
      </c>
      <c r="D56" s="19">
        <v>0</v>
      </c>
      <c r="E56" s="19">
        <v>0</v>
      </c>
      <c r="F56" s="19">
        <v>26.5</v>
      </c>
      <c r="G56" s="19">
        <v>0</v>
      </c>
      <c r="H56" s="19">
        <v>0</v>
      </c>
      <c r="I56" s="19">
        <v>0</v>
      </c>
      <c r="J56" s="19" t="s">
        <v>1</v>
      </c>
      <c r="K56" s="19">
        <v>0</v>
      </c>
      <c r="L56" s="19" t="s">
        <v>1</v>
      </c>
      <c r="M56" s="19">
        <v>0</v>
      </c>
      <c r="N56" s="19" t="s">
        <v>1</v>
      </c>
      <c r="O56" s="19">
        <v>26.5</v>
      </c>
      <c r="P56" s="19">
        <v>0</v>
      </c>
      <c r="Q56" s="19">
        <v>0</v>
      </c>
      <c r="R56" s="19">
        <v>0</v>
      </c>
      <c r="S56" s="19">
        <v>0</v>
      </c>
      <c r="T56" s="19">
        <v>0</v>
      </c>
    </row>
    <row r="57" spans="1:20" s="11" customFormat="1" ht="24">
      <c r="A57" s="12" t="s">
        <v>55</v>
      </c>
      <c r="B57" s="25">
        <v>1520000000</v>
      </c>
      <c r="C57" s="19">
        <v>222.8</v>
      </c>
      <c r="D57" s="19">
        <v>0</v>
      </c>
      <c r="E57" s="19">
        <v>0</v>
      </c>
      <c r="F57" s="19">
        <v>0</v>
      </c>
      <c r="G57" s="19">
        <v>0</v>
      </c>
      <c r="H57" s="19">
        <v>0</v>
      </c>
      <c r="I57" s="19">
        <v>-222.8</v>
      </c>
      <c r="J57" s="19">
        <v>-100</v>
      </c>
      <c r="K57" s="19">
        <v>0</v>
      </c>
      <c r="L57" s="19" t="s">
        <v>1</v>
      </c>
      <c r="M57" s="19">
        <v>0</v>
      </c>
      <c r="N57" s="19" t="s">
        <v>1</v>
      </c>
      <c r="O57" s="19">
        <v>222.8</v>
      </c>
      <c r="P57" s="19">
        <v>0</v>
      </c>
      <c r="Q57" s="19">
        <v>0</v>
      </c>
      <c r="R57" s="19">
        <v>222.8</v>
      </c>
      <c r="S57" s="19">
        <v>0</v>
      </c>
      <c r="T57" s="19">
        <v>0</v>
      </c>
    </row>
    <row r="58" spans="1:20" s="13" customFormat="1" ht="24">
      <c r="A58" s="10" t="s">
        <v>56</v>
      </c>
      <c r="B58" s="24">
        <v>1600000000</v>
      </c>
      <c r="C58" s="18">
        <v>9374.2999999999993</v>
      </c>
      <c r="D58" s="18">
        <v>9374.2999999999993</v>
      </c>
      <c r="E58" s="18">
        <v>9374.2999999999993</v>
      </c>
      <c r="F58" s="18">
        <v>10177.5</v>
      </c>
      <c r="G58" s="18">
        <v>9374.2999999999993</v>
      </c>
      <c r="H58" s="18">
        <v>9374.2999999999993</v>
      </c>
      <c r="I58" s="18">
        <v>803.2</v>
      </c>
      <c r="J58" s="18">
        <v>8.6</v>
      </c>
      <c r="K58" s="18">
        <v>0</v>
      </c>
      <c r="L58" s="18">
        <v>0</v>
      </c>
      <c r="M58" s="18">
        <v>0</v>
      </c>
      <c r="N58" s="18">
        <v>0</v>
      </c>
      <c r="O58" s="18">
        <v>9374.2999999999993</v>
      </c>
      <c r="P58" s="18">
        <v>9374.2999999999993</v>
      </c>
      <c r="Q58" s="18">
        <v>9374.2999999999993</v>
      </c>
      <c r="R58" s="18">
        <v>-803.2</v>
      </c>
      <c r="S58" s="18">
        <v>0</v>
      </c>
      <c r="T58" s="18">
        <v>0</v>
      </c>
    </row>
    <row r="59" spans="1:20" s="11" customFormat="1" ht="24">
      <c r="A59" s="12" t="s">
        <v>57</v>
      </c>
      <c r="B59" s="25">
        <v>1610000000</v>
      </c>
      <c r="C59" s="19">
        <v>9374.2999999999993</v>
      </c>
      <c r="D59" s="19">
        <v>9374.2999999999993</v>
      </c>
      <c r="E59" s="19">
        <v>9374.2999999999993</v>
      </c>
      <c r="F59" s="19">
        <v>10177.5</v>
      </c>
      <c r="G59" s="19">
        <v>9374.2999999999993</v>
      </c>
      <c r="H59" s="19">
        <v>9374.2999999999993</v>
      </c>
      <c r="I59" s="19">
        <v>803.2</v>
      </c>
      <c r="J59" s="19">
        <v>8.6</v>
      </c>
      <c r="K59" s="19">
        <v>0</v>
      </c>
      <c r="L59" s="19">
        <v>0</v>
      </c>
      <c r="M59" s="19">
        <v>0</v>
      </c>
      <c r="N59" s="19">
        <v>0</v>
      </c>
      <c r="O59" s="19">
        <v>9374.2999999999993</v>
      </c>
      <c r="P59" s="19">
        <v>9374.2999999999993</v>
      </c>
      <c r="Q59" s="19">
        <v>9374.2999999999993</v>
      </c>
      <c r="R59" s="19">
        <v>-803.2</v>
      </c>
      <c r="S59" s="19">
        <v>0</v>
      </c>
      <c r="T59" s="19">
        <v>0</v>
      </c>
    </row>
    <row r="60" spans="1:20" s="13" customFormat="1" ht="48">
      <c r="A60" s="10" t="s">
        <v>66</v>
      </c>
      <c r="B60" s="24">
        <v>1700000000</v>
      </c>
      <c r="C60" s="18">
        <v>66982.7</v>
      </c>
      <c r="D60" s="18">
        <v>0</v>
      </c>
      <c r="E60" s="18">
        <v>0</v>
      </c>
      <c r="F60" s="18">
        <v>66383.7</v>
      </c>
      <c r="G60" s="18">
        <v>0</v>
      </c>
      <c r="H60" s="18">
        <v>0</v>
      </c>
      <c r="I60" s="18">
        <v>-599</v>
      </c>
      <c r="J60" s="18">
        <v>-0.9</v>
      </c>
      <c r="K60" s="18">
        <v>0</v>
      </c>
      <c r="L60" s="18" t="s">
        <v>1</v>
      </c>
      <c r="M60" s="18">
        <v>0</v>
      </c>
      <c r="N60" s="18" t="s">
        <v>1</v>
      </c>
      <c r="O60" s="18">
        <v>66982.7</v>
      </c>
      <c r="P60" s="18">
        <v>0</v>
      </c>
      <c r="Q60" s="18">
        <v>0</v>
      </c>
      <c r="R60" s="18">
        <v>599</v>
      </c>
      <c r="S60" s="18">
        <v>0</v>
      </c>
      <c r="T60" s="18">
        <v>0</v>
      </c>
    </row>
    <row r="61" spans="1:20" s="13" customFormat="1" ht="48">
      <c r="A61" s="12" t="s">
        <v>58</v>
      </c>
      <c r="B61" s="25">
        <v>1710000000</v>
      </c>
      <c r="C61" s="19">
        <v>27003.1</v>
      </c>
      <c r="D61" s="19">
        <v>0</v>
      </c>
      <c r="E61" s="19">
        <v>0</v>
      </c>
      <c r="F61" s="19">
        <v>26304.1</v>
      </c>
      <c r="G61" s="19">
        <v>0</v>
      </c>
      <c r="H61" s="19">
        <v>0</v>
      </c>
      <c r="I61" s="19">
        <v>-699</v>
      </c>
      <c r="J61" s="19">
        <v>-2.6</v>
      </c>
      <c r="K61" s="19">
        <v>0</v>
      </c>
      <c r="L61" s="19" t="s">
        <v>1</v>
      </c>
      <c r="M61" s="19">
        <v>0</v>
      </c>
      <c r="N61" s="19" t="s">
        <v>1</v>
      </c>
      <c r="O61" s="19">
        <v>27003.1</v>
      </c>
      <c r="P61" s="19">
        <v>0</v>
      </c>
      <c r="Q61" s="19">
        <v>0</v>
      </c>
      <c r="R61" s="19">
        <v>699</v>
      </c>
      <c r="S61" s="19">
        <v>0</v>
      </c>
      <c r="T61" s="19">
        <v>0</v>
      </c>
    </row>
    <row r="62" spans="1:20" s="11" customFormat="1" ht="36">
      <c r="A62" s="12" t="s">
        <v>59</v>
      </c>
      <c r="B62" s="25">
        <v>1720000000</v>
      </c>
      <c r="C62" s="19">
        <v>39979.599999999999</v>
      </c>
      <c r="D62" s="19">
        <v>0</v>
      </c>
      <c r="E62" s="19">
        <v>0</v>
      </c>
      <c r="F62" s="19">
        <v>40079.599999999999</v>
      </c>
      <c r="G62" s="19">
        <v>0</v>
      </c>
      <c r="H62" s="19">
        <v>0</v>
      </c>
      <c r="I62" s="19">
        <v>100</v>
      </c>
      <c r="J62" s="19">
        <v>0.3</v>
      </c>
      <c r="K62" s="19">
        <v>0</v>
      </c>
      <c r="L62" s="19" t="s">
        <v>1</v>
      </c>
      <c r="M62" s="19">
        <v>0</v>
      </c>
      <c r="N62" s="19" t="s">
        <v>1</v>
      </c>
      <c r="O62" s="19">
        <v>39979.599999999999</v>
      </c>
      <c r="P62" s="19">
        <v>0</v>
      </c>
      <c r="Q62" s="19">
        <v>0</v>
      </c>
      <c r="R62" s="19">
        <v>-100</v>
      </c>
      <c r="S62" s="19">
        <v>0</v>
      </c>
      <c r="T62" s="19">
        <v>0</v>
      </c>
    </row>
    <row r="63" spans="1:20" s="13" customFormat="1" ht="47.25" customHeight="1">
      <c r="A63" s="10" t="s">
        <v>60</v>
      </c>
      <c r="B63" s="24">
        <v>1900000000</v>
      </c>
      <c r="C63" s="18">
        <v>58.3</v>
      </c>
      <c r="D63" s="18">
        <v>0</v>
      </c>
      <c r="E63" s="18">
        <v>0</v>
      </c>
      <c r="F63" s="18">
        <v>58.3</v>
      </c>
      <c r="G63" s="18">
        <v>0</v>
      </c>
      <c r="H63" s="18">
        <v>0</v>
      </c>
      <c r="I63" s="18">
        <v>0</v>
      </c>
      <c r="J63" s="18">
        <v>0</v>
      </c>
      <c r="K63" s="18">
        <v>0</v>
      </c>
      <c r="L63" s="18" t="s">
        <v>1</v>
      </c>
      <c r="M63" s="18">
        <v>0</v>
      </c>
      <c r="N63" s="18" t="s">
        <v>1</v>
      </c>
      <c r="O63" s="18">
        <v>58.3</v>
      </c>
      <c r="P63" s="18">
        <v>0</v>
      </c>
      <c r="Q63" s="18">
        <v>0</v>
      </c>
      <c r="R63" s="18">
        <v>0</v>
      </c>
      <c r="S63" s="18">
        <v>0</v>
      </c>
      <c r="T63" s="18">
        <v>0</v>
      </c>
    </row>
    <row r="64" spans="1:20" s="11" customFormat="1" ht="36">
      <c r="A64" s="12" t="s">
        <v>61</v>
      </c>
      <c r="B64" s="25">
        <v>1910000000</v>
      </c>
      <c r="C64" s="19">
        <v>58.3</v>
      </c>
      <c r="D64" s="19">
        <v>0</v>
      </c>
      <c r="E64" s="19">
        <v>0</v>
      </c>
      <c r="F64" s="19">
        <v>58.3</v>
      </c>
      <c r="G64" s="19">
        <v>0</v>
      </c>
      <c r="H64" s="19">
        <v>0</v>
      </c>
      <c r="I64" s="19">
        <v>0</v>
      </c>
      <c r="J64" s="19">
        <v>0</v>
      </c>
      <c r="K64" s="19">
        <v>0</v>
      </c>
      <c r="L64" s="19" t="s">
        <v>1</v>
      </c>
      <c r="M64" s="19">
        <v>0</v>
      </c>
      <c r="N64" s="19" t="s">
        <v>1</v>
      </c>
      <c r="O64" s="19">
        <v>58.3</v>
      </c>
      <c r="P64" s="19">
        <v>0</v>
      </c>
      <c r="Q64" s="19">
        <v>0</v>
      </c>
      <c r="R64" s="19">
        <v>0</v>
      </c>
      <c r="S64" s="19">
        <v>0</v>
      </c>
      <c r="T64" s="19">
        <v>0</v>
      </c>
    </row>
    <row r="65" spans="1:20" s="11" customFormat="1" ht="51" customHeight="1" thickBot="1">
      <c r="A65" s="14" t="s">
        <v>62</v>
      </c>
      <c r="B65" s="26">
        <v>2000000000</v>
      </c>
      <c r="C65" s="23">
        <v>89258.9</v>
      </c>
      <c r="D65" s="23">
        <v>1635.6</v>
      </c>
      <c r="E65" s="23">
        <v>1635.6</v>
      </c>
      <c r="F65" s="23">
        <v>89258.9</v>
      </c>
      <c r="G65" s="23">
        <v>1635.6</v>
      </c>
      <c r="H65" s="23">
        <v>1635.6</v>
      </c>
      <c r="I65" s="23">
        <v>0</v>
      </c>
      <c r="J65" s="23">
        <v>0</v>
      </c>
      <c r="K65" s="23">
        <v>0</v>
      </c>
      <c r="L65" s="23">
        <v>0</v>
      </c>
      <c r="M65" s="23">
        <v>0</v>
      </c>
      <c r="N65" s="23">
        <v>0</v>
      </c>
      <c r="O65" s="23">
        <v>89258.9</v>
      </c>
      <c r="P65" s="23">
        <v>1635.6</v>
      </c>
      <c r="Q65" s="23">
        <v>1635.6</v>
      </c>
      <c r="R65" s="23">
        <v>0</v>
      </c>
      <c r="S65" s="23">
        <v>0</v>
      </c>
      <c r="T65" s="23">
        <v>0</v>
      </c>
    </row>
    <row r="66" spans="1:20" s="11" customFormat="1" ht="16.5" customHeight="1" thickBot="1">
      <c r="A66" s="15" t="s">
        <v>63</v>
      </c>
      <c r="B66" s="15"/>
      <c r="C66" s="27">
        <v>2722886.3</v>
      </c>
      <c r="D66" s="28">
        <v>11009.9</v>
      </c>
      <c r="E66" s="28">
        <v>11009.9</v>
      </c>
      <c r="F66" s="28">
        <v>2736682</v>
      </c>
      <c r="G66" s="28">
        <v>11009.9</v>
      </c>
      <c r="H66" s="28">
        <v>11009.9</v>
      </c>
      <c r="I66" s="28">
        <v>13795.7</v>
      </c>
      <c r="J66" s="28">
        <v>0.5</v>
      </c>
      <c r="K66" s="28">
        <v>0</v>
      </c>
      <c r="L66" s="28">
        <v>0</v>
      </c>
      <c r="M66" s="28">
        <v>0</v>
      </c>
      <c r="N66" s="28">
        <v>0</v>
      </c>
      <c r="O66" s="28">
        <v>2735017.1</v>
      </c>
      <c r="P66" s="28">
        <v>11009.9</v>
      </c>
      <c r="Q66" s="28">
        <v>11009.9</v>
      </c>
      <c r="R66" s="28">
        <v>-1664.8</v>
      </c>
      <c r="S66" s="28">
        <v>0</v>
      </c>
      <c r="T66" s="29">
        <v>0</v>
      </c>
    </row>
    <row r="67" spans="1:20" s="11" customFormat="1" ht="27.75" customHeight="1">
      <c r="A67" s="16"/>
      <c r="B67"/>
      <c r="C67"/>
      <c r="D67"/>
      <c r="E67"/>
      <c r="F67"/>
      <c r="G67"/>
      <c r="H67"/>
      <c r="I67"/>
      <c r="J67"/>
      <c r="K67"/>
      <c r="L67"/>
      <c r="M67"/>
      <c r="N67" s="20"/>
      <c r="O67"/>
      <c r="P67"/>
      <c r="Q67"/>
      <c r="R67"/>
      <c r="S67"/>
      <c r="T67"/>
    </row>
    <row r="68" spans="1:20">
      <c r="F68" s="17"/>
      <c r="G68" s="17"/>
      <c r="H68" s="17"/>
    </row>
  </sheetData>
  <mergeCells count="24">
    <mergeCell ref="S5:S6"/>
    <mergeCell ref="T5:T6"/>
    <mergeCell ref="K5:L6"/>
    <mergeCell ref="M5:N6"/>
    <mergeCell ref="O5:O7"/>
    <mergeCell ref="P5:P7"/>
    <mergeCell ref="Q5:Q7"/>
    <mergeCell ref="R5:R6"/>
    <mergeCell ref="I5:J6"/>
    <mergeCell ref="S1:T1"/>
    <mergeCell ref="A2:T2"/>
    <mergeCell ref="A4:A7"/>
    <mergeCell ref="B4:B7"/>
    <mergeCell ref="C4:E4"/>
    <mergeCell ref="F4:H4"/>
    <mergeCell ref="I4:N4"/>
    <mergeCell ref="O4:Q4"/>
    <mergeCell ref="R4:T4"/>
    <mergeCell ref="C5:C7"/>
    <mergeCell ref="D5:D7"/>
    <mergeCell ref="E5:E7"/>
    <mergeCell ref="F5:F7"/>
    <mergeCell ref="G5:G7"/>
    <mergeCell ref="H5:H7"/>
  </mergeCells>
  <pageMargins left="0.70866141732283472" right="0.70866141732283472" top="0.74803149606299213" bottom="0.74803149606299213" header="0.31496062992125984" footer="0.31496062992125984"/>
  <pageSetup paperSize="9" scale="51" fitToHeight="2" orientation="landscape" horizontalDpi="0" verticalDpi="0" r:id="rId1"/>
  <rowBreaks count="1" manualBreakCount="1">
    <brk id="43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Пр1</vt:lpstr>
      <vt:lpstr>Пр2</vt:lpstr>
      <vt:lpstr>Лист3</vt:lpstr>
      <vt:lpstr>Пр1!Заголовки_для_печати</vt:lpstr>
      <vt:lpstr>Пр2!Заголовки_для_печати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Запорожец-ИА</dc:creator>
  <cp:lastModifiedBy>Запорожец-ИА</cp:lastModifiedBy>
  <cp:lastPrinted>2020-07-03T08:04:18Z</cp:lastPrinted>
  <dcterms:created xsi:type="dcterms:W3CDTF">2019-11-22T05:58:46Z</dcterms:created>
  <dcterms:modified xsi:type="dcterms:W3CDTF">2020-07-03T08:06:03Z</dcterms:modified>
</cp:coreProperties>
</file>