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480" windowHeight="100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Лист1!$A$10:$S$10</definedName>
    <definedName name="_xlnm.Print_Titles" localSheetId="0">Лист1!$8:$10</definedName>
    <definedName name="_xlnm.Print_Area" localSheetId="0">Лист1!$A$1:$H$35</definedName>
  </definedNames>
  <calcPr calcId="145621"/>
</workbook>
</file>

<file path=xl/calcChain.xml><?xml version="1.0" encoding="utf-8"?>
<calcChain xmlns="http://schemas.openxmlformats.org/spreadsheetml/2006/main">
  <c r="E34" i="1" l="1"/>
  <c r="E35" i="1" s="1"/>
  <c r="F34" i="1"/>
  <c r="F35" i="1" s="1"/>
  <c r="D34" i="1"/>
  <c r="D35" i="1" s="1"/>
  <c r="D15" i="1" l="1"/>
  <c r="E15" i="1"/>
  <c r="F15" i="1"/>
  <c r="M19" i="1"/>
  <c r="N19" i="1"/>
  <c r="O19" i="1"/>
  <c r="D20" i="1"/>
  <c r="E20" i="1"/>
  <c r="F20" i="1"/>
  <c r="M22" i="1"/>
  <c r="N22" i="1"/>
  <c r="O22" i="1"/>
  <c r="E23" i="1"/>
  <c r="F23" i="1"/>
  <c r="D29" i="1"/>
  <c r="E29" i="1"/>
  <c r="F29" i="1"/>
  <c r="M29" i="1"/>
  <c r="N29" i="1"/>
  <c r="O29" i="1"/>
  <c r="E24" i="1" l="1"/>
  <c r="F24" i="1"/>
  <c r="D23" i="1"/>
  <c r="D24" i="1" s="1"/>
  <c r="M20" i="1"/>
  <c r="O23" i="1"/>
  <c r="O20" i="1"/>
  <c r="N20" i="1"/>
  <c r="N23" i="1"/>
  <c r="M23" i="1"/>
  <c r="M24" i="1" l="1"/>
  <c r="O24" i="1"/>
  <c r="N24" i="1"/>
</calcChain>
</file>

<file path=xl/sharedStrings.xml><?xml version="1.0" encoding="utf-8"?>
<sst xmlns="http://schemas.openxmlformats.org/spreadsheetml/2006/main" count="59" uniqueCount="54">
  <si>
    <t>Наименование     принимаемого расходного обязательства (ПРО)</t>
  </si>
  <si>
    <t>№ п/п</t>
  </si>
  <si>
    <t>Количество членов Программно-целевого совета проголосовавших за включение ПРО в городской бюджет в объеме:</t>
  </si>
  <si>
    <t>Итоговый объем бюджетных ассигнований на реализацию ПРО (VПРО) (тыс.рублей)</t>
  </si>
  <si>
    <t>1-й год планового периода</t>
  </si>
  <si>
    <t>2-й год планового периода</t>
  </si>
  <si>
    <t>ГРБС - инициатор</t>
  </si>
  <si>
    <t>2014 год</t>
  </si>
  <si>
    <t>1.</t>
  </si>
  <si>
    <t>Итоги голосования (количество голосов)</t>
  </si>
  <si>
    <t>Против</t>
  </si>
  <si>
    <t>За</t>
  </si>
  <si>
    <t>Согласованный Управлением финансов и отделом экономического развития объем бюджетных ассигнований (руб.)</t>
  </si>
  <si>
    <t>Итого</t>
  </si>
  <si>
    <t>2.</t>
  </si>
  <si>
    <t xml:space="preserve">Итого по муниципальной программе </t>
  </si>
  <si>
    <t>2016 год</t>
  </si>
  <si>
    <t>Направление: развитие и повышение уровня человеческого потенциала</t>
  </si>
  <si>
    <t>Муниципальная программа "Развитие культуры и молодежной политики, сохранение культурного наследия города "</t>
  </si>
  <si>
    <t>Итоговый протокол Тендерного комитета</t>
  </si>
  <si>
    <t>Направление: обеспечение эффективного функционирования городского хозяйства</t>
  </si>
  <si>
    <t>Итого по подпрограмме № 2</t>
  </si>
  <si>
    <t>Итого по подпрограмме № 3</t>
  </si>
  <si>
    <t>Муниципальная программа "Обеспечение комфортной среды проживания населения города"</t>
  </si>
  <si>
    <t>Подпрограмма № 2 "Наружное уличное освещение и содержание сетей энергоснабжения"</t>
  </si>
  <si>
    <t>Подпрограмма № 3 "Развитие системы комплексного благоустройства"</t>
  </si>
  <si>
    <t>Муниципальная программа "Энергоэффективность и развитие энергетики"</t>
  </si>
  <si>
    <t>007</t>
  </si>
  <si>
    <t>Подпрограмма № 2 "Вовлечение молодежи в социальную практику"</t>
  </si>
  <si>
    <t>Организация временной занятости и профориентационных мероприятий для молодых граждан в возрасте от 14 до 18 лет</t>
  </si>
  <si>
    <t>Подпрограмма № 1 "Энергосбережение и повышение энергетической эффективности"</t>
  </si>
  <si>
    <t>Приобретение тепловизора для нужд муниципального образования</t>
  </si>
  <si>
    <t>Обучние по теории и практике тепловизионного контроля с получением соответсвующего сертификата</t>
  </si>
  <si>
    <t>Муниципальная программа "Муниципальное управление"</t>
  </si>
  <si>
    <t>Направление: повышение эффективности муниципального управления</t>
  </si>
  <si>
    <t>3.</t>
  </si>
  <si>
    <t xml:space="preserve">Подпрограмма №1 «Владение, пользование и распоряжение имуществом, находящимся в муниципальной собственности муниципального образования город Апатиты с подведомственной территорией Мурманской области»   </t>
  </si>
  <si>
    <t>человек</t>
  </si>
  <si>
    <t>Председатель:  А.Г.Гиляров</t>
  </si>
  <si>
    <r>
      <t xml:space="preserve">Секретарь: </t>
    </r>
    <r>
      <rPr>
        <sz val="12"/>
        <color theme="1"/>
        <rFont val="Times New Roman"/>
        <family val="1"/>
        <charset val="204"/>
      </rPr>
      <t>Апанасенкова О.И.</t>
    </r>
  </si>
  <si>
    <r>
      <t>Присутствовали:</t>
    </r>
    <r>
      <rPr>
        <sz val="12"/>
        <color theme="1"/>
        <rFont val="Times New Roman"/>
        <family val="1"/>
        <charset val="204"/>
      </rPr>
      <t xml:space="preserve"> </t>
    </r>
  </si>
  <si>
    <t>Заседание: 02.06.2016</t>
  </si>
  <si>
    <t>Петренко П.Е., Савина Л.В., Чаринцева О.Н., Чуфырева Н.Г., Сухой Н.Н., Петровский М.Н.</t>
  </si>
  <si>
    <t>За предложение о включении в протокол ПЦС принимаемые расходные обязательства по пунктам 1, 3, 4, 5, 6 без вынесения на Программно-целевой совет проголосовало 8 человек.</t>
  </si>
  <si>
    <t xml:space="preserve">* По решению членов ТК принимаемое расходное обязательство рассмротреть при планирование бюджета на 2017 год с пересчетом сметной стоимости </t>
  </si>
  <si>
    <t>Разработка проектно-сметной документации на устройство линии освещения в сквере по ул. Пушкина*</t>
  </si>
  <si>
    <t>Эвакуация, хранение и оценка бесхозяйных (брошенных) транспортных средств на территории муниципального образования город Апатиты**</t>
  </si>
  <si>
    <t>Установка приборов учета электроэнергии в муниципальном жилом фонде***</t>
  </si>
  <si>
    <t>Председатель Тендерного комитета</t>
  </si>
  <si>
    <t>А.Г.Гиляров</t>
  </si>
  <si>
    <t>Секретарь</t>
  </si>
  <si>
    <t>О.И.Апанасенкова</t>
  </si>
  <si>
    <t>*** По рекомендации членов ТК  объем средств на реализацию указанного мероприятия снижен с 50 тыс.руб. до 48,0 тыс.руб. ( пересчет  стоимости по минимальной цене)</t>
  </si>
  <si>
    <t>** По рекомендации членов ТК  объем средств на реализацию указанного мероприятия снижен с 229,1 тыс.руб. до 139,0 тыс.руб. ( пересчет  стоимости по минимальной цене)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</si>
</sst>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vertAlign val="superscript"/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3" fillId="0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/>
    <xf numFmtId="49" fontId="1" fillId="0" borderId="0" xfId="0" applyNumberFormat="1" applyFont="1"/>
    <xf numFmtId="0" fontId="2" fillId="0" borderId="0" xfId="0" applyFont="1"/>
    <xf numFmtId="0" fontId="3" fillId="2" borderId="1" xfId="0" applyFont="1" applyFill="1" applyBorder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164" fontId="5" fillId="0" borderId="1" xfId="0" applyNumberFormat="1" applyFont="1" applyFill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quotePrefix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5" fillId="0" borderId="1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0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Border="1"/>
    <xf numFmtId="49" fontId="4" fillId="0" borderId="0" xfId="0" applyNumberFormat="1" applyFont="1"/>
    <xf numFmtId="0" fontId="4" fillId="0" borderId="0" xfId="0" applyFont="1" applyAlignment="1">
      <alignment horizontal="center"/>
    </xf>
    <xf numFmtId="49" fontId="7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3" fillId="0" borderId="0" xfId="0" applyFont="1"/>
    <xf numFmtId="49" fontId="5" fillId="3" borderId="1" xfId="0" applyNumberFormat="1" applyFont="1" applyFill="1" applyBorder="1"/>
    <xf numFmtId="0" fontId="5" fillId="2" borderId="6" xfId="0" applyFont="1" applyFill="1" applyBorder="1"/>
    <xf numFmtId="0" fontId="3" fillId="2" borderId="6" xfId="0" applyFont="1" applyFill="1" applyBorder="1"/>
    <xf numFmtId="0" fontId="3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 wrapText="1"/>
    </xf>
    <xf numFmtId="2" fontId="3" fillId="0" borderId="1" xfId="0" applyNumberFormat="1" applyFont="1" applyBorder="1" applyAlignment="1">
      <alignment wrapText="1"/>
    </xf>
    <xf numFmtId="0" fontId="8" fillId="0" borderId="1" xfId="0" applyFont="1" applyBorder="1"/>
    <xf numFmtId="0" fontId="8" fillId="0" borderId="5" xfId="0" applyFont="1" applyBorder="1" applyAlignment="1">
      <alignment wrapText="1"/>
    </xf>
    <xf numFmtId="0" fontId="8" fillId="0" borderId="1" xfId="0" quotePrefix="1" applyFont="1" applyBorder="1" applyAlignment="1">
      <alignment horizontal="left" wrapText="1"/>
    </xf>
    <xf numFmtId="2" fontId="8" fillId="0" borderId="1" xfId="0" applyNumberFormat="1" applyFont="1" applyBorder="1"/>
    <xf numFmtId="0" fontId="8" fillId="0" borderId="0" xfId="0" applyFont="1"/>
    <xf numFmtId="0" fontId="8" fillId="0" borderId="1" xfId="0" applyFont="1" applyBorder="1" applyAlignment="1">
      <alignment wrapText="1"/>
    </xf>
    <xf numFmtId="0" fontId="3" fillId="0" borderId="6" xfId="0" applyFont="1" applyBorder="1"/>
    <xf numFmtId="2" fontId="5" fillId="0" borderId="6" xfId="0" applyNumberFormat="1" applyFont="1" applyBorder="1"/>
    <xf numFmtId="0" fontId="5" fillId="0" borderId="6" xfId="0" applyFont="1" applyBorder="1"/>
    <xf numFmtId="49" fontId="9" fillId="0" borderId="1" xfId="0" applyNumberFormat="1" applyFont="1" applyBorder="1"/>
    <xf numFmtId="0" fontId="9" fillId="0" borderId="1" xfId="0" applyFont="1" applyBorder="1"/>
    <xf numFmtId="164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 vertical="top" wrapText="1"/>
    </xf>
    <xf numFmtId="0" fontId="3" fillId="0" borderId="0" xfId="0" applyFont="1" applyBorder="1"/>
    <xf numFmtId="2" fontId="5" fillId="0" borderId="0" xfId="0" applyNumberFormat="1" applyFont="1" applyBorder="1"/>
    <xf numFmtId="2" fontId="5" fillId="0" borderId="8" xfId="0" applyNumberFormat="1" applyFont="1" applyBorder="1"/>
    <xf numFmtId="0" fontId="3" fillId="0" borderId="8" xfId="0" applyFont="1" applyBorder="1"/>
    <xf numFmtId="0" fontId="5" fillId="3" borderId="1" xfId="0" applyFont="1" applyFill="1" applyBorder="1"/>
    <xf numFmtId="0" fontId="3" fillId="0" borderId="1" xfId="0" applyFont="1" applyBorder="1" applyAlignment="1">
      <alignment horizontal="left" wrapText="1"/>
    </xf>
    <xf numFmtId="2" fontId="9" fillId="0" borderId="1" xfId="0" applyNumberFormat="1" applyFont="1" applyBorder="1"/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2" fillId="0" borderId="9" xfId="0" applyFont="1" applyBorder="1"/>
    <xf numFmtId="0" fontId="2" fillId="0" borderId="0" xfId="0" applyFont="1" applyAlignment="1">
      <alignment horizontal="center"/>
    </xf>
    <xf numFmtId="0" fontId="1" fillId="0" borderId="9" xfId="0" applyFont="1" applyBorder="1"/>
    <xf numFmtId="0" fontId="2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top" wrapText="1"/>
    </xf>
    <xf numFmtId="0" fontId="0" fillId="0" borderId="5" xfId="0" applyFont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5" fillId="3" borderId="3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66"/>
      <color rgb="FFCCFF33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"/>
  <sheetViews>
    <sheetView tabSelected="1" zoomScaleNormal="100" zoomScaleSheetLayoutView="79" workbookViewId="0">
      <selection activeCell="B60" sqref="B60"/>
    </sheetView>
  </sheetViews>
  <sheetFormatPr defaultRowHeight="15" x14ac:dyDescent="0.25"/>
  <cols>
    <col min="1" max="1" width="7" style="1" customWidth="1"/>
    <col min="2" max="2" width="38.42578125" style="1" customWidth="1"/>
    <col min="3" max="3" width="7.140625" style="1" customWidth="1"/>
    <col min="4" max="4" width="13.85546875" style="1" bestFit="1" customWidth="1"/>
    <col min="5" max="5" width="10.42578125" style="1" customWidth="1"/>
    <col min="6" max="6" width="11" style="1" customWidth="1"/>
    <col min="7" max="7" width="10" style="7" customWidth="1"/>
    <col min="8" max="8" width="9.5703125" style="7" customWidth="1"/>
    <col min="9" max="12" width="0" style="1" hidden="1" customWidth="1"/>
    <col min="13" max="15" width="12.42578125" style="1" hidden="1" customWidth="1"/>
    <col min="16" max="16384" width="9.140625" style="1"/>
  </cols>
  <sheetData>
    <row r="1" spans="1:15" x14ac:dyDescent="0.25">
      <c r="A1" s="6"/>
      <c r="B1" s="78" t="s">
        <v>19</v>
      </c>
      <c r="C1" s="78"/>
      <c r="D1" s="78"/>
      <c r="E1" s="78"/>
      <c r="F1" s="78"/>
      <c r="G1" s="78"/>
      <c r="H1" s="6"/>
      <c r="I1" s="6"/>
      <c r="J1" s="6"/>
      <c r="K1" s="6"/>
      <c r="L1" s="6"/>
      <c r="M1" s="6"/>
      <c r="N1" s="6"/>
      <c r="O1" s="6"/>
    </row>
    <row r="2" spans="1:15" ht="18.75" x14ac:dyDescent="0.25">
      <c r="A2" s="61"/>
      <c r="B2" s="69" t="s">
        <v>41</v>
      </c>
      <c r="C2" s="70"/>
      <c r="D2" s="70">
        <v>8</v>
      </c>
      <c r="E2" s="71" t="s">
        <v>37</v>
      </c>
      <c r="F2" s="70"/>
      <c r="G2" s="70"/>
      <c r="H2" s="61"/>
      <c r="I2" s="61"/>
      <c r="J2" s="61"/>
      <c r="K2" s="61"/>
      <c r="L2" s="61"/>
      <c r="M2" s="61"/>
      <c r="N2" s="61"/>
      <c r="O2" s="61"/>
    </row>
    <row r="3" spans="1:15" ht="15.75" x14ac:dyDescent="0.25">
      <c r="A3" s="61"/>
      <c r="B3" s="72" t="s">
        <v>38</v>
      </c>
      <c r="C3" s="73"/>
      <c r="D3" s="73"/>
      <c r="E3" s="73"/>
      <c r="F3" s="73"/>
      <c r="G3" s="73"/>
      <c r="H3" s="73"/>
      <c r="I3" s="61"/>
      <c r="J3" s="61"/>
      <c r="K3" s="61"/>
      <c r="L3" s="61"/>
      <c r="M3" s="61"/>
      <c r="N3" s="61"/>
      <c r="O3" s="61"/>
    </row>
    <row r="4" spans="1:15" ht="15.75" x14ac:dyDescent="0.25">
      <c r="A4" s="61"/>
      <c r="B4" s="74" t="s">
        <v>39</v>
      </c>
      <c r="C4" s="73"/>
      <c r="D4" s="73"/>
      <c r="E4" s="73"/>
      <c r="F4" s="73"/>
      <c r="G4" s="73"/>
      <c r="H4" s="73"/>
      <c r="I4" s="61"/>
      <c r="J4" s="61"/>
      <c r="K4" s="61"/>
      <c r="L4" s="61"/>
      <c r="M4" s="61"/>
      <c r="N4" s="61"/>
      <c r="O4" s="61"/>
    </row>
    <row r="5" spans="1:15" x14ac:dyDescent="0.25">
      <c r="A5" s="61"/>
      <c r="B5" s="84" t="s">
        <v>40</v>
      </c>
      <c r="C5" s="85"/>
      <c r="D5" s="85"/>
      <c r="E5" s="85"/>
      <c r="F5" s="85"/>
      <c r="G5" s="85"/>
      <c r="H5" s="85"/>
      <c r="I5" s="61"/>
      <c r="J5" s="61"/>
      <c r="K5" s="61"/>
      <c r="L5" s="61"/>
      <c r="M5" s="61"/>
      <c r="N5" s="61"/>
      <c r="O5" s="61"/>
    </row>
    <row r="6" spans="1:15" ht="15.75" x14ac:dyDescent="0.25">
      <c r="A6" s="61"/>
      <c r="B6" s="86" t="s">
        <v>42</v>
      </c>
      <c r="C6" s="86"/>
      <c r="D6" s="86"/>
      <c r="E6" s="86"/>
      <c r="F6" s="86"/>
      <c r="G6" s="86"/>
      <c r="H6" s="86"/>
      <c r="I6" s="61"/>
      <c r="J6" s="61"/>
      <c r="K6" s="61"/>
      <c r="L6" s="61"/>
      <c r="M6" s="61"/>
      <c r="N6" s="61"/>
      <c r="O6" s="61"/>
    </row>
    <row r="7" spans="1:15" x14ac:dyDescent="0.25">
      <c r="A7" s="6"/>
      <c r="B7" s="82"/>
      <c r="C7" s="82"/>
      <c r="D7" s="82"/>
      <c r="E7" s="82"/>
      <c r="F7" s="82"/>
      <c r="G7" s="82"/>
      <c r="H7" s="82"/>
      <c r="I7" s="6"/>
      <c r="J7" s="6"/>
      <c r="K7" s="6"/>
      <c r="L7" s="6"/>
      <c r="M7" s="6"/>
      <c r="N7" s="6"/>
      <c r="O7" s="6"/>
    </row>
    <row r="8" spans="1:15" ht="66" customHeight="1" x14ac:dyDescent="0.25">
      <c r="A8" s="89" t="s">
        <v>1</v>
      </c>
      <c r="B8" s="89" t="s">
        <v>0</v>
      </c>
      <c r="C8" s="89" t="s">
        <v>6</v>
      </c>
      <c r="D8" s="79" t="s">
        <v>12</v>
      </c>
      <c r="E8" s="81"/>
      <c r="F8" s="80"/>
      <c r="G8" s="79" t="s">
        <v>9</v>
      </c>
      <c r="H8" s="80"/>
      <c r="I8" s="83" t="s">
        <v>2</v>
      </c>
      <c r="J8" s="83"/>
      <c r="K8" s="83"/>
      <c r="L8" s="83"/>
      <c r="M8" s="83" t="s">
        <v>3</v>
      </c>
      <c r="N8" s="83"/>
      <c r="O8" s="83"/>
    </row>
    <row r="9" spans="1:15" ht="45" x14ac:dyDescent="0.25">
      <c r="A9" s="90"/>
      <c r="B9" s="90"/>
      <c r="C9" s="90"/>
      <c r="D9" s="13" t="s">
        <v>16</v>
      </c>
      <c r="E9" s="13" t="s">
        <v>4</v>
      </c>
      <c r="F9" s="13" t="s">
        <v>5</v>
      </c>
      <c r="G9" s="13" t="s">
        <v>11</v>
      </c>
      <c r="H9" s="13" t="s">
        <v>10</v>
      </c>
      <c r="I9" s="4">
        <v>1</v>
      </c>
      <c r="J9" s="4">
        <v>0.75</v>
      </c>
      <c r="K9" s="4">
        <v>0.5</v>
      </c>
      <c r="L9" s="13">
        <v>0</v>
      </c>
      <c r="M9" s="13" t="s">
        <v>7</v>
      </c>
      <c r="N9" s="13" t="s">
        <v>4</v>
      </c>
      <c r="O9" s="13" t="s">
        <v>5</v>
      </c>
    </row>
    <row r="10" spans="1:15" s="3" customFormat="1" x14ac:dyDescent="0.25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5">
        <v>20</v>
      </c>
      <c r="J10" s="5">
        <v>21</v>
      </c>
      <c r="K10" s="5">
        <v>22</v>
      </c>
      <c r="L10" s="5">
        <v>23</v>
      </c>
      <c r="M10" s="13">
        <v>24</v>
      </c>
      <c r="N10" s="13">
        <v>25</v>
      </c>
      <c r="O10" s="13">
        <v>26</v>
      </c>
    </row>
    <row r="11" spans="1:15" s="3" customFormat="1" x14ac:dyDescent="0.2">
      <c r="A11" s="28" t="s">
        <v>8</v>
      </c>
      <c r="B11" s="91" t="s">
        <v>17</v>
      </c>
      <c r="C11" s="92"/>
      <c r="D11" s="92"/>
      <c r="E11" s="92"/>
      <c r="F11" s="92"/>
      <c r="G11" s="92"/>
      <c r="H11" s="93"/>
      <c r="I11" s="29"/>
      <c r="J11" s="29"/>
      <c r="K11" s="29"/>
      <c r="L11" s="29"/>
      <c r="M11" s="30"/>
      <c r="N11" s="30"/>
      <c r="O11" s="30"/>
    </row>
    <row r="12" spans="1:15" ht="30" customHeight="1" x14ac:dyDescent="0.25">
      <c r="A12" s="12"/>
      <c r="B12" s="94" t="s">
        <v>18</v>
      </c>
      <c r="C12" s="95"/>
      <c r="D12" s="95"/>
      <c r="E12" s="95"/>
      <c r="F12" s="95"/>
      <c r="G12" s="95"/>
      <c r="H12" s="96"/>
    </row>
    <row r="13" spans="1:15" x14ac:dyDescent="0.25">
      <c r="A13" s="9"/>
      <c r="B13" s="94" t="s">
        <v>28</v>
      </c>
      <c r="C13" s="95"/>
      <c r="D13" s="95"/>
      <c r="E13" s="95"/>
      <c r="F13" s="95"/>
      <c r="G13" s="95"/>
      <c r="H13" s="96"/>
    </row>
    <row r="14" spans="1:15" ht="60" x14ac:dyDescent="0.25">
      <c r="A14" s="2">
        <v>1</v>
      </c>
      <c r="B14" s="20" t="s">
        <v>29</v>
      </c>
      <c r="C14" s="21" t="s">
        <v>27</v>
      </c>
      <c r="D14" s="22">
        <v>503.8</v>
      </c>
      <c r="E14" s="8">
        <v>0</v>
      </c>
      <c r="F14" s="8">
        <v>0</v>
      </c>
      <c r="G14" s="27">
        <v>8</v>
      </c>
      <c r="H14" s="27">
        <v>0</v>
      </c>
    </row>
    <row r="15" spans="1:15" s="11" customFormat="1" ht="14.25" x14ac:dyDescent="0.2">
      <c r="A15" s="23"/>
      <c r="B15" s="97" t="s">
        <v>15</v>
      </c>
      <c r="C15" s="98"/>
      <c r="D15" s="16">
        <f>SUM(D14:D14)</f>
        <v>503.8</v>
      </c>
      <c r="E15" s="16">
        <f>SUM(E14:E14)</f>
        <v>0</v>
      </c>
      <c r="F15" s="16">
        <f>SUM(F14:F14)</f>
        <v>0</v>
      </c>
      <c r="G15" s="24"/>
      <c r="H15" s="24"/>
    </row>
    <row r="16" spans="1:15" s="40" customFormat="1" x14ac:dyDescent="0.25">
      <c r="A16" s="41" t="s">
        <v>14</v>
      </c>
      <c r="B16" s="99" t="s">
        <v>20</v>
      </c>
      <c r="C16" s="100"/>
      <c r="D16" s="100"/>
      <c r="E16" s="100"/>
      <c r="F16" s="100"/>
      <c r="G16" s="100"/>
      <c r="H16" s="101"/>
    </row>
    <row r="17" spans="1:15" s="40" customFormat="1" x14ac:dyDescent="0.25">
      <c r="A17" s="12"/>
      <c r="B17" s="94" t="s">
        <v>23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</row>
    <row r="18" spans="1:15" s="40" customFormat="1" x14ac:dyDescent="0.25">
      <c r="A18" s="43"/>
      <c r="B18" s="94" t="s">
        <v>24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spans="1:15" s="40" customFormat="1" ht="45" x14ac:dyDescent="0.25">
      <c r="A19" s="15">
        <v>2</v>
      </c>
      <c r="B19" s="44" t="s">
        <v>45</v>
      </c>
      <c r="C19" s="45">
        <v>901</v>
      </c>
      <c r="D19" s="17">
        <v>503.9</v>
      </c>
      <c r="E19" s="17">
        <v>0</v>
      </c>
      <c r="F19" s="17">
        <v>0</v>
      </c>
      <c r="G19" s="19">
        <v>0</v>
      </c>
      <c r="H19" s="19">
        <v>8</v>
      </c>
      <c r="I19" s="15">
        <v>10</v>
      </c>
      <c r="J19" s="15">
        <v>0</v>
      </c>
      <c r="K19" s="15">
        <v>0</v>
      </c>
      <c r="L19" s="15">
        <v>5</v>
      </c>
      <c r="M19" s="46">
        <f t="shared" ref="M19:O19" si="0">D19</f>
        <v>503.9</v>
      </c>
      <c r="N19" s="46">
        <f t="shared" si="0"/>
        <v>0</v>
      </c>
      <c r="O19" s="46">
        <f t="shared" si="0"/>
        <v>0</v>
      </c>
    </row>
    <row r="20" spans="1:15" s="51" customFormat="1" x14ac:dyDescent="0.25">
      <c r="A20" s="47"/>
      <c r="B20" s="48" t="s">
        <v>21</v>
      </c>
      <c r="C20" s="49"/>
      <c r="D20" s="50">
        <f>SUM(D19:D19)</f>
        <v>503.9</v>
      </c>
      <c r="E20" s="50">
        <f>SUM(E19:E19)</f>
        <v>0</v>
      </c>
      <c r="F20" s="50">
        <f>SUM(F19:F19)</f>
        <v>0</v>
      </c>
      <c r="G20" s="47"/>
      <c r="H20" s="47"/>
      <c r="I20" s="47"/>
      <c r="J20" s="47"/>
      <c r="K20" s="47"/>
      <c r="L20" s="47"/>
      <c r="M20" s="50">
        <f>SUM(M19:M19)</f>
        <v>503.9</v>
      </c>
      <c r="N20" s="50">
        <f>SUM(N19:N19)</f>
        <v>0</v>
      </c>
      <c r="O20" s="50">
        <f>SUM(O19:O19)</f>
        <v>0</v>
      </c>
    </row>
    <row r="21" spans="1:15" s="40" customFormat="1" x14ac:dyDescent="0.25">
      <c r="A21" s="43"/>
      <c r="B21" s="94" t="s">
        <v>25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1:15" s="40" customFormat="1" ht="75" x14ac:dyDescent="0.25">
      <c r="A22" s="15">
        <v>3</v>
      </c>
      <c r="B22" s="44" t="s">
        <v>46</v>
      </c>
      <c r="C22" s="45">
        <v>901</v>
      </c>
      <c r="D22" s="17">
        <v>229.1</v>
      </c>
      <c r="E22" s="17">
        <v>0</v>
      </c>
      <c r="F22" s="17">
        <v>0</v>
      </c>
      <c r="G22" s="19">
        <v>8</v>
      </c>
      <c r="H22" s="19">
        <v>0</v>
      </c>
      <c r="I22" s="15">
        <v>10</v>
      </c>
      <c r="J22" s="15">
        <v>0</v>
      </c>
      <c r="K22" s="15">
        <v>0</v>
      </c>
      <c r="L22" s="15">
        <v>5</v>
      </c>
      <c r="M22" s="46">
        <f t="shared" ref="M22:O22" si="1">D22</f>
        <v>229.1</v>
      </c>
      <c r="N22" s="46">
        <f t="shared" si="1"/>
        <v>0</v>
      </c>
      <c r="O22" s="46">
        <f t="shared" si="1"/>
        <v>0</v>
      </c>
    </row>
    <row r="23" spans="1:15" s="51" customFormat="1" x14ac:dyDescent="0.25">
      <c r="A23" s="47"/>
      <c r="B23" s="52" t="s">
        <v>22</v>
      </c>
      <c r="C23" s="49"/>
      <c r="D23" s="50">
        <f>SUM(D22:D22)</f>
        <v>229.1</v>
      </c>
      <c r="E23" s="50">
        <f>SUM(E22:E22)</f>
        <v>0</v>
      </c>
      <c r="F23" s="50">
        <f>SUM(F22:F22)</f>
        <v>0</v>
      </c>
      <c r="G23" s="47"/>
      <c r="H23" s="47"/>
      <c r="I23" s="47"/>
      <c r="J23" s="47"/>
      <c r="K23" s="47"/>
      <c r="L23" s="47"/>
      <c r="M23" s="50">
        <f>SUM(M22:M22)</f>
        <v>229.1</v>
      </c>
      <c r="N23" s="50">
        <f>SUM(N22:N22)</f>
        <v>0</v>
      </c>
      <c r="O23" s="50">
        <f>SUM(O22:O22)</f>
        <v>0</v>
      </c>
    </row>
    <row r="24" spans="1:15" s="40" customFormat="1" x14ac:dyDescent="0.25">
      <c r="A24" s="53"/>
      <c r="B24" s="104" t="s">
        <v>15</v>
      </c>
      <c r="C24" s="105"/>
      <c r="D24" s="54">
        <f>D20+D23</f>
        <v>733</v>
      </c>
      <c r="E24" s="54">
        <f t="shared" ref="E24:F24" si="2">E20+E23</f>
        <v>0</v>
      </c>
      <c r="F24" s="54">
        <f t="shared" si="2"/>
        <v>0</v>
      </c>
      <c r="G24" s="55"/>
      <c r="H24" s="55"/>
      <c r="I24" s="55"/>
      <c r="J24" s="55"/>
      <c r="K24" s="55"/>
      <c r="L24" s="55"/>
      <c r="M24" s="54" t="e">
        <f>#REF!+M20+M23</f>
        <v>#REF!</v>
      </c>
      <c r="N24" s="54" t="e">
        <f>#REF!+N20+N23</f>
        <v>#REF!</v>
      </c>
      <c r="O24" s="54" t="e">
        <f>#REF!+O20+O23</f>
        <v>#REF!</v>
      </c>
    </row>
    <row r="25" spans="1:15" s="40" customFormat="1" x14ac:dyDescent="0.25">
      <c r="A25" s="42"/>
      <c r="B25" s="102" t="s">
        <v>26</v>
      </c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</row>
    <row r="26" spans="1:15" s="40" customFormat="1" x14ac:dyDescent="0.25">
      <c r="A26" s="42"/>
      <c r="B26" s="94" t="s">
        <v>30</v>
      </c>
      <c r="C26" s="95"/>
      <c r="D26" s="95"/>
      <c r="E26" s="95"/>
      <c r="F26" s="95"/>
      <c r="G26" s="95"/>
      <c r="H26" s="96"/>
      <c r="I26" s="26"/>
      <c r="J26" s="26"/>
      <c r="K26" s="26"/>
      <c r="L26" s="26"/>
      <c r="M26" s="26"/>
      <c r="N26" s="26"/>
      <c r="O26" s="26"/>
    </row>
    <row r="27" spans="1:15" s="40" customFormat="1" ht="30" x14ac:dyDescent="0.25">
      <c r="A27" s="15">
        <v>4</v>
      </c>
      <c r="B27" s="14" t="s">
        <v>31</v>
      </c>
      <c r="C27" s="25">
        <v>901</v>
      </c>
      <c r="D27" s="17">
        <v>510</v>
      </c>
      <c r="E27" s="17">
        <v>0</v>
      </c>
      <c r="F27" s="17">
        <v>0</v>
      </c>
      <c r="G27" s="19">
        <v>8</v>
      </c>
      <c r="H27" s="19">
        <v>0</v>
      </c>
    </row>
    <row r="28" spans="1:15" s="40" customFormat="1" ht="45" x14ac:dyDescent="0.25">
      <c r="A28" s="15">
        <v>5</v>
      </c>
      <c r="B28" s="14" t="s">
        <v>32</v>
      </c>
      <c r="C28" s="25">
        <v>901</v>
      </c>
      <c r="D28" s="17">
        <v>59.1</v>
      </c>
      <c r="E28" s="17">
        <v>0</v>
      </c>
      <c r="F28" s="17">
        <v>0</v>
      </c>
      <c r="G28" s="19">
        <v>8</v>
      </c>
      <c r="H28" s="19">
        <v>0</v>
      </c>
    </row>
    <row r="29" spans="1:15" s="40" customFormat="1" x14ac:dyDescent="0.25">
      <c r="A29" s="15"/>
      <c r="B29" s="104" t="s">
        <v>15</v>
      </c>
      <c r="C29" s="105"/>
      <c r="D29" s="18">
        <f>SUM(D27:D28)</f>
        <v>569.1</v>
      </c>
      <c r="E29" s="18">
        <f>SUM(E27:E28)</f>
        <v>0</v>
      </c>
      <c r="F29" s="18">
        <f>SUM(F27:F28)</f>
        <v>0</v>
      </c>
      <c r="G29" s="15"/>
      <c r="H29" s="15"/>
      <c r="I29" s="15"/>
      <c r="J29" s="15"/>
      <c r="K29" s="15"/>
      <c r="L29" s="15"/>
      <c r="M29" s="18" t="e">
        <f>SUM(#REF!)</f>
        <v>#REF!</v>
      </c>
      <c r="N29" s="18" t="e">
        <f>SUM(#REF!)</f>
        <v>#REF!</v>
      </c>
      <c r="O29" s="18" t="e">
        <f>SUM(#REF!)</f>
        <v>#REF!</v>
      </c>
    </row>
    <row r="30" spans="1:15" s="40" customFormat="1" x14ac:dyDescent="0.25">
      <c r="A30" s="66" t="s">
        <v>35</v>
      </c>
      <c r="B30" s="99" t="s">
        <v>34</v>
      </c>
      <c r="C30" s="100"/>
      <c r="D30" s="100"/>
      <c r="E30" s="100"/>
      <c r="F30" s="100"/>
      <c r="G30" s="100"/>
      <c r="H30" s="100"/>
      <c r="I30" s="65"/>
      <c r="J30" s="65"/>
      <c r="K30" s="65"/>
      <c r="L30" s="65"/>
      <c r="M30" s="64"/>
      <c r="N30" s="64"/>
      <c r="O30" s="64"/>
    </row>
    <row r="31" spans="1:15" s="40" customFormat="1" x14ac:dyDescent="0.25">
      <c r="A31" s="12"/>
      <c r="B31" s="102" t="s">
        <v>33</v>
      </c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</row>
    <row r="32" spans="1:15" s="40" customFormat="1" ht="45" customHeight="1" x14ac:dyDescent="0.25">
      <c r="A32" s="12"/>
      <c r="B32" s="94" t="s">
        <v>36</v>
      </c>
      <c r="C32" s="95"/>
      <c r="D32" s="95"/>
      <c r="E32" s="95"/>
      <c r="F32" s="95"/>
      <c r="G32" s="95"/>
      <c r="H32" s="96"/>
      <c r="I32" s="62"/>
      <c r="J32" s="62"/>
      <c r="K32" s="62"/>
      <c r="L32" s="62"/>
      <c r="M32" s="63"/>
      <c r="N32" s="63"/>
      <c r="O32" s="63"/>
    </row>
    <row r="33" spans="1:15" s="40" customFormat="1" ht="45" x14ac:dyDescent="0.25">
      <c r="A33" s="15">
        <v>6</v>
      </c>
      <c r="B33" s="67" t="s">
        <v>47</v>
      </c>
      <c r="C33" s="67">
        <v>901</v>
      </c>
      <c r="D33" s="17">
        <v>50</v>
      </c>
      <c r="E33" s="17">
        <v>0</v>
      </c>
      <c r="F33" s="17">
        <v>0</v>
      </c>
      <c r="G33" s="19">
        <v>8</v>
      </c>
      <c r="H33" s="19">
        <v>0</v>
      </c>
      <c r="I33" s="62"/>
      <c r="J33" s="62"/>
      <c r="K33" s="62"/>
      <c r="L33" s="62"/>
      <c r="M33" s="63"/>
      <c r="N33" s="63"/>
      <c r="O33" s="63"/>
    </row>
    <row r="34" spans="1:15" s="40" customFormat="1" x14ac:dyDescent="0.25">
      <c r="A34" s="15"/>
      <c r="B34" s="104" t="s">
        <v>15</v>
      </c>
      <c r="C34" s="105"/>
      <c r="D34" s="18">
        <f>D33</f>
        <v>50</v>
      </c>
      <c r="E34" s="18">
        <f t="shared" ref="E34:F34" si="3">E33</f>
        <v>0</v>
      </c>
      <c r="F34" s="18">
        <f t="shared" si="3"/>
        <v>0</v>
      </c>
      <c r="G34" s="15"/>
      <c r="H34" s="15"/>
      <c r="I34" s="62"/>
      <c r="J34" s="62"/>
      <c r="K34" s="62"/>
      <c r="L34" s="62"/>
      <c r="M34" s="63"/>
      <c r="N34" s="63"/>
      <c r="O34" s="63"/>
    </row>
    <row r="35" spans="1:15" s="60" customFormat="1" ht="15.75" x14ac:dyDescent="0.25">
      <c r="A35" s="56"/>
      <c r="B35" s="57" t="s">
        <v>13</v>
      </c>
      <c r="C35" s="57"/>
      <c r="D35" s="58">
        <f>D15+D24+D29+D34</f>
        <v>1855.9</v>
      </c>
      <c r="E35" s="68">
        <f t="shared" ref="E35:F35" si="4">E15+E24+E29+E34</f>
        <v>0</v>
      </c>
      <c r="F35" s="68">
        <f t="shared" si="4"/>
        <v>0</v>
      </c>
      <c r="G35" s="59"/>
      <c r="H35" s="59"/>
    </row>
    <row r="36" spans="1:15" s="31" customFormat="1" x14ac:dyDescent="0.25">
      <c r="A36" s="33"/>
      <c r="G36" s="34"/>
      <c r="H36" s="34"/>
    </row>
    <row r="37" spans="1:15" s="31" customFormat="1" ht="45" customHeight="1" x14ac:dyDescent="0.25">
      <c r="A37" s="33"/>
      <c r="B37" s="106" t="s">
        <v>44</v>
      </c>
      <c r="C37" s="106"/>
      <c r="D37" s="106"/>
      <c r="E37" s="106"/>
      <c r="F37" s="106"/>
      <c r="G37" s="106"/>
      <c r="H37" s="106"/>
    </row>
    <row r="38" spans="1:15" s="32" customFormat="1" ht="43.5" customHeight="1" x14ac:dyDescent="0.25">
      <c r="A38" s="35"/>
      <c r="B38" s="87" t="s">
        <v>53</v>
      </c>
      <c r="C38" s="87"/>
      <c r="D38" s="87"/>
      <c r="E38" s="87"/>
      <c r="F38" s="87"/>
      <c r="G38" s="87"/>
      <c r="H38" s="87"/>
    </row>
    <row r="39" spans="1:15" s="32" customFormat="1" ht="48.75" customHeight="1" x14ac:dyDescent="0.25">
      <c r="A39" s="35"/>
      <c r="B39" s="87" t="s">
        <v>52</v>
      </c>
      <c r="C39" s="87"/>
      <c r="D39" s="87"/>
      <c r="E39" s="87"/>
      <c r="F39" s="87"/>
      <c r="G39" s="87"/>
      <c r="H39" s="87"/>
    </row>
    <row r="40" spans="1:15" s="32" customFormat="1" ht="32.25" customHeight="1" x14ac:dyDescent="0.25">
      <c r="A40" s="35"/>
      <c r="B40" s="87" t="s">
        <v>43</v>
      </c>
      <c r="C40" s="87"/>
      <c r="D40" s="87"/>
      <c r="E40" s="87"/>
      <c r="F40" s="87"/>
      <c r="G40" s="87"/>
      <c r="H40" s="87"/>
    </row>
    <row r="41" spans="1:15" s="32" customFormat="1" ht="18" x14ac:dyDescent="0.25">
      <c r="A41" s="35"/>
      <c r="B41" s="88"/>
      <c r="C41" s="88"/>
      <c r="D41" s="88"/>
      <c r="E41" s="88"/>
      <c r="F41" s="88"/>
      <c r="G41" s="88"/>
      <c r="H41" s="88"/>
    </row>
    <row r="42" spans="1:15" s="32" customFormat="1" ht="18" x14ac:dyDescent="0.25">
      <c r="A42" s="35"/>
      <c r="B42" s="88"/>
      <c r="C42" s="88"/>
      <c r="D42" s="88"/>
      <c r="E42" s="88"/>
      <c r="F42" s="88"/>
      <c r="G42" s="88"/>
      <c r="H42" s="88"/>
    </row>
    <row r="43" spans="1:15" s="32" customFormat="1" ht="18" x14ac:dyDescent="0.25">
      <c r="A43" s="35"/>
      <c r="B43" s="11" t="s">
        <v>48</v>
      </c>
      <c r="C43" s="75"/>
      <c r="D43" s="75"/>
      <c r="E43" s="75"/>
      <c r="F43" s="11" t="s">
        <v>49</v>
      </c>
      <c r="G43" s="76"/>
      <c r="H43" s="36"/>
    </row>
    <row r="44" spans="1:15" s="32" customFormat="1" ht="18" x14ac:dyDescent="0.25">
      <c r="A44" s="35"/>
      <c r="B44" s="1"/>
      <c r="C44" s="1"/>
      <c r="D44" s="1"/>
      <c r="E44" s="1"/>
      <c r="F44" s="1"/>
      <c r="G44" s="7"/>
      <c r="H44" s="36"/>
    </row>
    <row r="45" spans="1:15" s="32" customFormat="1" x14ac:dyDescent="0.25">
      <c r="A45" s="37"/>
      <c r="B45" s="1" t="s">
        <v>50</v>
      </c>
      <c r="C45" s="77"/>
      <c r="D45" s="77"/>
      <c r="E45" s="77"/>
      <c r="F45" s="1" t="s">
        <v>51</v>
      </c>
      <c r="G45" s="7"/>
      <c r="H45" s="36"/>
    </row>
    <row r="46" spans="1:15" s="32" customFormat="1" x14ac:dyDescent="0.25">
      <c r="A46" s="37"/>
      <c r="G46" s="36"/>
      <c r="H46" s="36"/>
    </row>
    <row r="47" spans="1:15" s="32" customFormat="1" x14ac:dyDescent="0.25">
      <c r="A47" s="37"/>
      <c r="B47" s="38"/>
      <c r="C47" s="38"/>
      <c r="D47" s="38"/>
      <c r="E47" s="38"/>
      <c r="F47" s="38"/>
      <c r="G47" s="39"/>
      <c r="H47" s="36"/>
    </row>
    <row r="48" spans="1:15" s="32" customFormat="1" x14ac:dyDescent="0.25">
      <c r="A48" s="37"/>
      <c r="G48" s="36"/>
      <c r="H48" s="36"/>
    </row>
    <row r="49" spans="1:8" s="32" customFormat="1" x14ac:dyDescent="0.25">
      <c r="A49" s="37"/>
      <c r="G49" s="36"/>
      <c r="H49" s="36"/>
    </row>
    <row r="50" spans="1:8" s="32" customFormat="1" x14ac:dyDescent="0.25">
      <c r="A50" s="37"/>
      <c r="G50" s="36"/>
      <c r="H50" s="36"/>
    </row>
    <row r="51" spans="1:8" s="31" customFormat="1" x14ac:dyDescent="0.25">
      <c r="A51" s="33"/>
      <c r="G51" s="34"/>
      <c r="H51" s="34"/>
    </row>
    <row r="52" spans="1:8" s="31" customFormat="1" x14ac:dyDescent="0.25">
      <c r="A52" s="33"/>
      <c r="G52" s="34"/>
      <c r="H52" s="34"/>
    </row>
    <row r="53" spans="1:8" s="31" customFormat="1" x14ac:dyDescent="0.25">
      <c r="A53" s="33"/>
      <c r="G53" s="34"/>
      <c r="H53" s="34"/>
    </row>
    <row r="54" spans="1:8" s="31" customFormat="1" x14ac:dyDescent="0.25">
      <c r="A54" s="33"/>
      <c r="G54" s="34"/>
      <c r="H54" s="34"/>
    </row>
    <row r="55" spans="1:8" s="31" customFormat="1" x14ac:dyDescent="0.25">
      <c r="A55" s="33"/>
      <c r="G55" s="34"/>
      <c r="H55" s="34"/>
    </row>
    <row r="56" spans="1:8" s="31" customFormat="1" x14ac:dyDescent="0.25">
      <c r="A56" s="33"/>
      <c r="G56" s="34"/>
      <c r="H56" s="34"/>
    </row>
    <row r="57" spans="1:8" s="31" customFormat="1" x14ac:dyDescent="0.25">
      <c r="A57" s="33"/>
      <c r="G57" s="34"/>
      <c r="H57" s="34"/>
    </row>
    <row r="58" spans="1:8" s="31" customFormat="1" x14ac:dyDescent="0.25">
      <c r="A58" s="33"/>
      <c r="G58" s="34"/>
      <c r="H58" s="34"/>
    </row>
    <row r="59" spans="1:8" s="31" customFormat="1" x14ac:dyDescent="0.25">
      <c r="A59" s="33"/>
      <c r="G59" s="34"/>
      <c r="H59" s="34"/>
    </row>
    <row r="60" spans="1:8" s="31" customFormat="1" x14ac:dyDescent="0.25">
      <c r="A60" s="33"/>
      <c r="G60" s="34"/>
      <c r="H60" s="34"/>
    </row>
    <row r="61" spans="1:8" s="31" customFormat="1" x14ac:dyDescent="0.25">
      <c r="A61" s="33"/>
      <c r="G61" s="34"/>
      <c r="H61" s="34"/>
    </row>
    <row r="62" spans="1:8" s="31" customFormat="1" x14ac:dyDescent="0.25">
      <c r="A62" s="33"/>
      <c r="G62" s="34"/>
      <c r="H62" s="34"/>
    </row>
    <row r="63" spans="1:8" s="31" customFormat="1" x14ac:dyDescent="0.25">
      <c r="A63" s="33"/>
      <c r="G63" s="34"/>
      <c r="H63" s="34"/>
    </row>
    <row r="64" spans="1:8" s="31" customFormat="1" x14ac:dyDescent="0.25">
      <c r="A64" s="33"/>
      <c r="G64" s="34"/>
      <c r="H64" s="34"/>
    </row>
    <row r="65" spans="1:8" s="31" customFormat="1" x14ac:dyDescent="0.25">
      <c r="A65" s="33"/>
      <c r="G65" s="34"/>
      <c r="H65" s="34"/>
    </row>
    <row r="66" spans="1:8" s="31" customFormat="1" x14ac:dyDescent="0.25">
      <c r="A66" s="33"/>
      <c r="G66" s="34"/>
      <c r="H66" s="34"/>
    </row>
    <row r="67" spans="1:8" s="31" customFormat="1" x14ac:dyDescent="0.25">
      <c r="A67" s="33"/>
      <c r="G67" s="34"/>
      <c r="H67" s="34"/>
    </row>
    <row r="68" spans="1:8" s="31" customFormat="1" x14ac:dyDescent="0.25">
      <c r="A68" s="33"/>
      <c r="G68" s="34"/>
      <c r="H68" s="34"/>
    </row>
    <row r="69" spans="1:8" s="31" customFormat="1" x14ac:dyDescent="0.25">
      <c r="A69" s="33"/>
      <c r="G69" s="34"/>
      <c r="H69" s="34"/>
    </row>
    <row r="70" spans="1:8" s="31" customFormat="1" x14ac:dyDescent="0.25">
      <c r="A70" s="33"/>
      <c r="G70" s="34"/>
      <c r="H70" s="34"/>
    </row>
    <row r="71" spans="1:8" s="31" customFormat="1" x14ac:dyDescent="0.25">
      <c r="A71" s="33"/>
      <c r="G71" s="34"/>
      <c r="H71" s="34"/>
    </row>
    <row r="72" spans="1:8" s="31" customFormat="1" x14ac:dyDescent="0.25">
      <c r="A72" s="33"/>
      <c r="G72" s="34"/>
      <c r="H72" s="34"/>
    </row>
    <row r="73" spans="1:8" s="31" customFormat="1" x14ac:dyDescent="0.25">
      <c r="A73" s="33"/>
      <c r="G73" s="34"/>
      <c r="H73" s="34"/>
    </row>
    <row r="74" spans="1:8" s="31" customFormat="1" x14ac:dyDescent="0.25">
      <c r="A74" s="33"/>
      <c r="G74" s="34"/>
      <c r="H74" s="34"/>
    </row>
    <row r="75" spans="1:8" s="31" customFormat="1" x14ac:dyDescent="0.25">
      <c r="A75" s="33"/>
      <c r="G75" s="34"/>
      <c r="H75" s="34"/>
    </row>
    <row r="76" spans="1:8" s="31" customFormat="1" x14ac:dyDescent="0.25">
      <c r="A76" s="33"/>
      <c r="G76" s="34"/>
      <c r="H76" s="34"/>
    </row>
    <row r="77" spans="1:8" s="31" customFormat="1" x14ac:dyDescent="0.25">
      <c r="A77" s="33"/>
      <c r="G77" s="34"/>
      <c r="H77" s="34"/>
    </row>
    <row r="78" spans="1:8" s="31" customFormat="1" x14ac:dyDescent="0.25">
      <c r="A78" s="33"/>
      <c r="G78" s="34"/>
      <c r="H78" s="34"/>
    </row>
    <row r="79" spans="1:8" s="31" customFormat="1" x14ac:dyDescent="0.25">
      <c r="A79" s="33"/>
      <c r="G79" s="34"/>
      <c r="H79" s="34"/>
    </row>
    <row r="80" spans="1:8" s="31" customFormat="1" x14ac:dyDescent="0.25">
      <c r="A80" s="33"/>
      <c r="G80" s="34"/>
      <c r="H80" s="34"/>
    </row>
    <row r="81" spans="1:8" s="31" customFormat="1" x14ac:dyDescent="0.25">
      <c r="A81" s="33"/>
      <c r="G81" s="34"/>
      <c r="H81" s="34"/>
    </row>
    <row r="82" spans="1:8" s="31" customFormat="1" x14ac:dyDescent="0.25">
      <c r="A82" s="33"/>
      <c r="G82" s="34"/>
      <c r="H82" s="34"/>
    </row>
    <row r="83" spans="1:8" s="31" customFormat="1" x14ac:dyDescent="0.25">
      <c r="A83" s="33"/>
      <c r="G83" s="34"/>
      <c r="H83" s="34"/>
    </row>
    <row r="84" spans="1:8" s="31" customFormat="1" x14ac:dyDescent="0.25">
      <c r="A84" s="33"/>
      <c r="G84" s="34"/>
      <c r="H84" s="34"/>
    </row>
    <row r="85" spans="1:8" s="31" customFormat="1" x14ac:dyDescent="0.25">
      <c r="A85" s="33"/>
      <c r="G85" s="34"/>
      <c r="H85" s="34"/>
    </row>
    <row r="86" spans="1:8" s="31" customFormat="1" x14ac:dyDescent="0.25">
      <c r="A86" s="33"/>
      <c r="G86" s="34"/>
      <c r="H86" s="34"/>
    </row>
    <row r="87" spans="1:8" s="31" customFormat="1" x14ac:dyDescent="0.25">
      <c r="A87" s="33"/>
      <c r="G87" s="34"/>
      <c r="H87" s="34"/>
    </row>
    <row r="88" spans="1:8" s="31" customFormat="1" x14ac:dyDescent="0.25">
      <c r="A88" s="33"/>
      <c r="G88" s="34"/>
      <c r="H88" s="34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</sheetData>
  <autoFilter ref="A10:S10"/>
  <mergeCells count="33">
    <mergeCell ref="B25:O25"/>
    <mergeCell ref="B29:C29"/>
    <mergeCell ref="B21:O21"/>
    <mergeCell ref="B24:C24"/>
    <mergeCell ref="B39:H39"/>
    <mergeCell ref="B32:H32"/>
    <mergeCell ref="B34:C34"/>
    <mergeCell ref="B37:H37"/>
    <mergeCell ref="B38:H38"/>
    <mergeCell ref="B40:H40"/>
    <mergeCell ref="B41:H41"/>
    <mergeCell ref="B42:H42"/>
    <mergeCell ref="A8:A9"/>
    <mergeCell ref="B8:B9"/>
    <mergeCell ref="C8:C9"/>
    <mergeCell ref="B11:H11"/>
    <mergeCell ref="B12:H12"/>
    <mergeCell ref="B13:H13"/>
    <mergeCell ref="B15:C15"/>
    <mergeCell ref="B16:H16"/>
    <mergeCell ref="B17:O17"/>
    <mergeCell ref="B18:O18"/>
    <mergeCell ref="B26:H26"/>
    <mergeCell ref="B31:O31"/>
    <mergeCell ref="B30:H30"/>
    <mergeCell ref="B1:G1"/>
    <mergeCell ref="G8:H8"/>
    <mergeCell ref="D8:F8"/>
    <mergeCell ref="B7:H7"/>
    <mergeCell ref="M8:O8"/>
    <mergeCell ref="I8:L8"/>
    <mergeCell ref="B5:H5"/>
    <mergeCell ref="B6:H6"/>
  </mergeCells>
  <pageMargins left="0.98425196850393704" right="0.59055118110236227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Гмырина Евгения  Николаевна</cp:lastModifiedBy>
  <cp:lastPrinted>2015-11-20T13:47:16Z</cp:lastPrinted>
  <dcterms:created xsi:type="dcterms:W3CDTF">2013-09-12T14:04:22Z</dcterms:created>
  <dcterms:modified xsi:type="dcterms:W3CDTF">2016-06-17T11:30:37Z</dcterms:modified>
</cp:coreProperties>
</file>